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269\Public\apps\技工所E2020\"/>
    </mc:Choice>
  </mc:AlternateContent>
  <bookViews>
    <workbookView xWindow="120" yWindow="60" windowWidth="13275" windowHeight="7005" tabRatio="298"/>
  </bookViews>
  <sheets>
    <sheet name="B.C.B2" sheetId="1" r:id="rId1"/>
    <sheet name="掲載パターン分類" sheetId="2" r:id="rId2"/>
  </sheets>
  <calcPr calcId="152511" refMode="R1C1"/>
</workbook>
</file>

<file path=xl/calcChain.xml><?xml version="1.0" encoding="utf-8"?>
<calcChain xmlns="http://schemas.openxmlformats.org/spreadsheetml/2006/main">
  <c r="B8" i="2" l="1"/>
  <c r="E4" i="2" s="1"/>
  <c r="AN6" i="1" l="1"/>
  <c r="AN7" i="1"/>
  <c r="AN8" i="1"/>
  <c r="AN9" i="1"/>
  <c r="AN10" i="1"/>
  <c r="AN11" i="1"/>
  <c r="AN12" i="1"/>
  <c r="AN13" i="1"/>
  <c r="AN14" i="1"/>
  <c r="AN5" i="1"/>
  <c r="AG11" i="1"/>
  <c r="AG14" i="1"/>
  <c r="Y7" i="1"/>
  <c r="Y8" i="1"/>
  <c r="Y9" i="1"/>
  <c r="Y10" i="1"/>
  <c r="Y11" i="1"/>
  <c r="Y12" i="1"/>
  <c r="Y13" i="1"/>
  <c r="Y14" i="1"/>
  <c r="Y6" i="1"/>
  <c r="X4" i="1"/>
  <c r="X5" i="1"/>
  <c r="X6" i="1"/>
  <c r="X7" i="1"/>
  <c r="X8" i="1"/>
  <c r="X9" i="1"/>
  <c r="X10" i="1"/>
  <c r="X11" i="1"/>
  <c r="X12" i="1"/>
  <c r="X13" i="1"/>
  <c r="X14" i="1"/>
  <c r="X15" i="1"/>
  <c r="X3" i="1"/>
</calcChain>
</file>

<file path=xl/sharedStrings.xml><?xml version="1.0" encoding="utf-8"?>
<sst xmlns="http://schemas.openxmlformats.org/spreadsheetml/2006/main" count="431" uniqueCount="214">
  <si>
    <t>コードNO</t>
  </si>
  <si>
    <t>フリガナ</t>
  </si>
  <si>
    <t>郵便番号</t>
  </si>
  <si>
    <t>ＦＡＸ</t>
  </si>
  <si>
    <t>代表者</t>
  </si>
  <si>
    <t>資本金</t>
  </si>
  <si>
    <t>設立</t>
  </si>
  <si>
    <t>従業員</t>
  </si>
  <si>
    <t>技工士数</t>
  </si>
  <si>
    <t>仕入先</t>
  </si>
  <si>
    <t>販売先</t>
  </si>
  <si>
    <t>県no</t>
  </si>
  <si>
    <t>県区分</t>
  </si>
  <si>
    <t>漢字コード</t>
  </si>
  <si>
    <t>売上基準</t>
  </si>
  <si>
    <t>技工部門比率</t>
  </si>
  <si>
    <t>保険比率</t>
  </si>
  <si>
    <t>自費比率</t>
  </si>
  <si>
    <t>口座合計</t>
  </si>
  <si>
    <t>口座歯科診療所</t>
  </si>
  <si>
    <t>口座病院</t>
  </si>
  <si>
    <t>口座一次卸</t>
  </si>
  <si>
    <t>口座二次卸</t>
  </si>
  <si>
    <t>口座技工所</t>
  </si>
  <si>
    <t>口座その他</t>
  </si>
  <si>
    <t>スキャナー台数</t>
  </si>
  <si>
    <t>加工機台数</t>
  </si>
  <si>
    <t>決算月</t>
  </si>
  <si>
    <t>決算期15</t>
  </si>
  <si>
    <t>売上15</t>
  </si>
  <si>
    <t>税引利益15</t>
  </si>
  <si>
    <t>決算期16</t>
  </si>
  <si>
    <t>売上16</t>
  </si>
  <si>
    <t>税引利益16</t>
  </si>
  <si>
    <t>決算期17</t>
  </si>
  <si>
    <t>売上17</t>
  </si>
  <si>
    <t>税引利益17</t>
  </si>
  <si>
    <t>決算期18</t>
  </si>
  <si>
    <t>売上18</t>
  </si>
  <si>
    <t>税引利益18</t>
  </si>
  <si>
    <t>脚注</t>
  </si>
  <si>
    <t>備考</t>
  </si>
  <si>
    <t>掲載パターン</t>
  </si>
  <si>
    <t>01007</t>
  </si>
  <si>
    <t/>
  </si>
  <si>
    <t>1990年5月</t>
  </si>
  <si>
    <t>歯科医院</t>
  </si>
  <si>
    <t>01103</t>
  </si>
  <si>
    <t>北海道</t>
  </si>
  <si>
    <t>12</t>
  </si>
  <si>
    <t>15/12</t>
  </si>
  <si>
    <t>16/12</t>
  </si>
  <si>
    <t>17/12</t>
  </si>
  <si>
    <t>18/12</t>
  </si>
  <si>
    <t>B2</t>
  </si>
  <si>
    <t>01009</t>
  </si>
  <si>
    <t>苫小牧市立病院，清水歯科，大原歯科，土上歯科</t>
  </si>
  <si>
    <t>01213</t>
  </si>
  <si>
    <t>01017</t>
  </si>
  <si>
    <t>1972年2月</t>
  </si>
  <si>
    <t>北海道歯科産業，デンタルサプライ，内田歯科材料店</t>
  </si>
  <si>
    <t>旭川市・釧路市の歯科医院</t>
  </si>
  <si>
    <t>01204</t>
  </si>
  <si>
    <t>3</t>
  </si>
  <si>
    <t>16/3</t>
  </si>
  <si>
    <t>17/3</t>
  </si>
  <si>
    <t>18/3</t>
  </si>
  <si>
    <t>19/3</t>
  </si>
  <si>
    <t>01020</t>
  </si>
  <si>
    <t>1989年4月</t>
  </si>
  <si>
    <t>エイジ・インターナショナル</t>
  </si>
  <si>
    <t>木村歯科，中川歯科，塚越歯科，はっとり歯科，きとう歯科</t>
  </si>
  <si>
    <t>8</t>
  </si>
  <si>
    <t>15/8</t>
  </si>
  <si>
    <t>16/8</t>
  </si>
  <si>
    <t>17/8</t>
  </si>
  <si>
    <t>18/8</t>
  </si>
  <si>
    <t>19/8</t>
  </si>
  <si>
    <t>01023</t>
  </si>
  <si>
    <t>2007年1月</t>
  </si>
  <si>
    <t>ササキ，札幌歯科器材</t>
  </si>
  <si>
    <t>01110</t>
  </si>
  <si>
    <t>B</t>
  </si>
  <si>
    <t>01026</t>
  </si>
  <si>
    <t>1988年9月</t>
  </si>
  <si>
    <t>北央デンタル商会，東海歯材</t>
  </si>
  <si>
    <t>01029</t>
  </si>
  <si>
    <t>01033</t>
  </si>
  <si>
    <t>1989年10月</t>
  </si>
  <si>
    <t>札幌歯科器材，北海道歯科産業</t>
  </si>
  <si>
    <t>各歯科医院</t>
  </si>
  <si>
    <t>01107</t>
  </si>
  <si>
    <t>01040</t>
  </si>
  <si>
    <t>1986年9月</t>
  </si>
  <si>
    <t>オオシマ，オールデンタルマート</t>
  </si>
  <si>
    <t>北海道大学，ポップ歯科，内山デンタルクリニック，ふゆの歯科クリニック</t>
  </si>
  <si>
    <t>6</t>
  </si>
  <si>
    <t>15/6</t>
  </si>
  <si>
    <t>16/6</t>
  </si>
  <si>
    <t>17/6</t>
  </si>
  <si>
    <t>18/6</t>
  </si>
  <si>
    <t>19/6</t>
  </si>
  <si>
    <t>□有床義歯材料：金属，アクリル，ノンクラスプ　□営業地域：北海道100%</t>
  </si>
  <si>
    <t>01042</t>
  </si>
  <si>
    <t>1992年8月</t>
  </si>
  <si>
    <t>デンタルサプライ</t>
  </si>
  <si>
    <t>鶴ヶ岱歯科クリニック，花園歯科医院，歯科医院14軒</t>
  </si>
  <si>
    <t>01206</t>
  </si>
  <si>
    <t>01046</t>
  </si>
  <si>
    <t>1994年7月</t>
  </si>
  <si>
    <t>ササキ，ＰＤＲ</t>
  </si>
  <si>
    <t>01106</t>
  </si>
  <si>
    <t>01047</t>
  </si>
  <si>
    <t>1977年11月</t>
  </si>
  <si>
    <t>メディカルサポート，ササキ，ワイエスディ</t>
  </si>
  <si>
    <t>中田歯科医院，たかせ歯科診療所，タイム歯科，うおづ歯科医院，伊藤歯科医院</t>
  </si>
  <si>
    <t>9</t>
  </si>
  <si>
    <t>15/9</t>
  </si>
  <si>
    <t>16/9</t>
  </si>
  <si>
    <t>17/9</t>
  </si>
  <si>
    <t>18/9</t>
  </si>
  <si>
    <t>19/9</t>
  </si>
  <si>
    <t>□有床義歯材料：金属，アクリル，スルフォン，ノンクラスプ　□営業地域：北海道99%，その他1%</t>
  </si>
  <si>
    <t>01051</t>
  </si>
  <si>
    <t>1992年4月</t>
  </si>
  <si>
    <t>シマヤ，田中デンタル商会</t>
  </si>
  <si>
    <t>つるが歯科医院，ささもり歯科医院</t>
  </si>
  <si>
    <t>01202</t>
  </si>
  <si>
    <t>都市no</t>
    <phoneticPr fontId="1"/>
  </si>
  <si>
    <t>技工部門売上</t>
  </si>
  <si>
    <t>技工部門の商品構成合計</t>
    <rPh sb="0" eb="2">
      <t>ギコウ</t>
    </rPh>
    <rPh sb="2" eb="3">
      <t>ブ</t>
    </rPh>
    <rPh sb="3" eb="4">
      <t>モン</t>
    </rPh>
    <phoneticPr fontId="1"/>
  </si>
  <si>
    <t>有床義歯</t>
  </si>
  <si>
    <t>歯冠修復</t>
  </si>
  <si>
    <t>矯正</t>
  </si>
  <si>
    <t>インプラント</t>
  </si>
  <si>
    <t>商品構成その他</t>
    <rPh sb="0" eb="2">
      <t>ショウヒン</t>
    </rPh>
    <rPh sb="2" eb="4">
      <t>コウセイ</t>
    </rPh>
    <phoneticPr fontId="1"/>
  </si>
  <si>
    <t>歯冠修復材料構成合計</t>
    <phoneticPr fontId="1"/>
  </si>
  <si>
    <t>メタル修復</t>
    <phoneticPr fontId="1"/>
  </si>
  <si>
    <t>メタルボンドポーセレン</t>
    <phoneticPr fontId="1"/>
  </si>
  <si>
    <t>硬質レジン</t>
    <phoneticPr fontId="1"/>
  </si>
  <si>
    <t>オールセラミックス</t>
    <phoneticPr fontId="1"/>
  </si>
  <si>
    <t>ＣＡＤ／ＣＡＭ冠</t>
    <phoneticPr fontId="1"/>
  </si>
  <si>
    <t>歯冠修復材料その他</t>
    <rPh sb="0" eb="1">
      <t>ハ</t>
    </rPh>
    <rPh sb="1" eb="2">
      <t>カンムリ</t>
    </rPh>
    <rPh sb="2" eb="4">
      <t>シュウフク</t>
    </rPh>
    <rPh sb="4" eb="6">
      <t>ザイリョウ</t>
    </rPh>
    <phoneticPr fontId="1"/>
  </si>
  <si>
    <t>（万円）</t>
    <rPh sb="1" eb="3">
      <t>マンエン</t>
    </rPh>
    <phoneticPr fontId="1"/>
  </si>
  <si>
    <t>（人）</t>
    <rPh sb="1" eb="2">
      <t>ニン</t>
    </rPh>
    <phoneticPr fontId="1"/>
  </si>
  <si>
    <t>（百万円）</t>
    <rPh sb="1" eb="2">
      <t>ヒャク</t>
    </rPh>
    <rPh sb="2" eb="4">
      <t>マンエン</t>
    </rPh>
    <phoneticPr fontId="1"/>
  </si>
  <si>
    <t>（％）</t>
    <phoneticPr fontId="1"/>
  </si>
  <si>
    <t>（百万円）</t>
    <rPh sb="1" eb="4">
      <t>ヒャクマネン</t>
    </rPh>
    <phoneticPr fontId="1"/>
  </si>
  <si>
    <t>（%）</t>
    <phoneticPr fontId="1"/>
  </si>
  <si>
    <t>歯冠修復材料構成比（％）</t>
    <rPh sb="6" eb="9">
      <t>コウセイヒ</t>
    </rPh>
    <phoneticPr fontId="1"/>
  </si>
  <si>
    <t>取引口座数（軒）</t>
    <rPh sb="0" eb="2">
      <t>トリヒキ</t>
    </rPh>
    <rPh sb="2" eb="5">
      <t>コウザスウ</t>
    </rPh>
    <rPh sb="6" eb="7">
      <t>ケン</t>
    </rPh>
    <phoneticPr fontId="1"/>
  </si>
  <si>
    <t>(台)</t>
    <rPh sb="1" eb="2">
      <t>ダイ</t>
    </rPh>
    <phoneticPr fontId="1"/>
  </si>
  <si>
    <t>管理者</t>
    <phoneticPr fontId="1"/>
  </si>
  <si>
    <t>開設年月</t>
    <phoneticPr fontId="1"/>
  </si>
  <si>
    <t>決算期19</t>
    <phoneticPr fontId="1"/>
  </si>
  <si>
    <t>売上19</t>
    <phoneticPr fontId="1"/>
  </si>
  <si>
    <t>税引利益19</t>
    <phoneticPr fontId="1"/>
  </si>
  <si>
    <t>掲載パターン分類</t>
    <rPh sb="0" eb="2">
      <t>ケイサイ</t>
    </rPh>
    <rPh sb="6" eb="8">
      <t>ブンルイ</t>
    </rPh>
    <phoneticPr fontId="1"/>
  </si>
  <si>
    <t>社数</t>
    <rPh sb="0" eb="1">
      <t>シャ</t>
    </rPh>
    <rPh sb="1" eb="2">
      <t>スウ</t>
    </rPh>
    <phoneticPr fontId="1"/>
  </si>
  <si>
    <t>詳細判明企業</t>
    <rPh sb="0" eb="2">
      <t>ショウサイ</t>
    </rPh>
    <rPh sb="2" eb="4">
      <t>ハンメイ</t>
    </rPh>
    <rPh sb="4" eb="6">
      <t>キギョウ</t>
    </rPh>
    <phoneticPr fontId="1"/>
  </si>
  <si>
    <t>企業概要</t>
    <rPh sb="0" eb="2">
      <t>キギョウ</t>
    </rPh>
    <rPh sb="2" eb="4">
      <t>ガイヨウ</t>
    </rPh>
    <phoneticPr fontId="1"/>
  </si>
  <si>
    <t>企業リスト</t>
    <rPh sb="0" eb="2">
      <t>キギョウ</t>
    </rPh>
    <phoneticPr fontId="1"/>
  </si>
  <si>
    <r>
      <rPr>
        <sz val="10"/>
        <color rgb="FFFF0000"/>
        <rFont val="ＭＳ Ｐゴシック"/>
        <family val="3"/>
        <charset val="128"/>
      </rPr>
      <t>A</t>
    </r>
    <r>
      <rPr>
        <sz val="10"/>
        <rFont val="ＭＳ Ｐゴシック"/>
        <family val="3"/>
        <charset val="128"/>
      </rPr>
      <t>：2章収録企業（1社1頁～4頁で掲載）</t>
    </r>
    <rPh sb="3" eb="4">
      <t>ショウ</t>
    </rPh>
    <rPh sb="4" eb="6">
      <t>シュウロク</t>
    </rPh>
    <rPh sb="6" eb="8">
      <t>キギョウ</t>
    </rPh>
    <rPh sb="10" eb="11">
      <t>シャ</t>
    </rPh>
    <rPh sb="12" eb="13">
      <t>ページ</t>
    </rPh>
    <rPh sb="15" eb="16">
      <t>ページ</t>
    </rPh>
    <rPh sb="17" eb="19">
      <t>ケイサイ</t>
    </rPh>
    <phoneticPr fontId="1"/>
  </si>
  <si>
    <t>PDFで提供</t>
    <rPh sb="4" eb="6">
      <t>テイキョウ</t>
    </rPh>
    <phoneticPr fontId="1"/>
  </si>
  <si>
    <t>エクセルで提供</t>
    <rPh sb="5" eb="7">
      <t>テイキョウ</t>
    </rPh>
    <phoneticPr fontId="1"/>
  </si>
  <si>
    <r>
      <rPr>
        <sz val="10"/>
        <color rgb="FFFF0000"/>
        <rFont val="ＭＳ Ｐゴシック"/>
        <family val="3"/>
        <charset val="128"/>
      </rPr>
      <t>B</t>
    </r>
    <r>
      <rPr>
        <sz val="10"/>
        <rFont val="ＭＳ Ｐゴシック"/>
        <family val="3"/>
        <charset val="128"/>
      </rPr>
      <t>：3章（Ⅰ）収録企業（1頁4社掲載）</t>
    </r>
    <rPh sb="3" eb="4">
      <t>ショウ</t>
    </rPh>
    <rPh sb="7" eb="9">
      <t>シュウロク</t>
    </rPh>
    <rPh sb="9" eb="11">
      <t>キギョウ</t>
    </rPh>
    <rPh sb="16" eb="18">
      <t>ケイサイ</t>
    </rPh>
    <phoneticPr fontId="1"/>
  </si>
  <si>
    <t>482
PDFで提供</t>
    <rPh sb="8" eb="10">
      <t>テイキョウ</t>
    </rPh>
    <phoneticPr fontId="1"/>
  </si>
  <si>
    <t>482
ｴｸｾﾙで提供</t>
    <rPh sb="9" eb="11">
      <t>テイキョウ</t>
    </rPh>
    <phoneticPr fontId="1"/>
  </si>
  <si>
    <r>
      <rPr>
        <sz val="10"/>
        <color rgb="FFFF0000"/>
        <rFont val="ＭＳ Ｐゴシック"/>
        <family val="3"/>
        <charset val="128"/>
      </rPr>
      <t>C</t>
    </r>
    <r>
      <rPr>
        <sz val="10"/>
        <rFont val="ＭＳ Ｐゴシック"/>
        <family val="3"/>
        <charset val="128"/>
      </rPr>
      <t>：3章（Ⅰ）収録企業（1頁4社掲載(売上なし））</t>
    </r>
    <rPh sb="3" eb="4">
      <t>ショウ</t>
    </rPh>
    <rPh sb="7" eb="9">
      <t>シュウロク</t>
    </rPh>
    <rPh sb="9" eb="11">
      <t>キギョウ</t>
    </rPh>
    <rPh sb="16" eb="18">
      <t>ケイサイ</t>
    </rPh>
    <rPh sb="19" eb="21">
      <t>ウリアゲ</t>
    </rPh>
    <phoneticPr fontId="1"/>
  </si>
  <si>
    <r>
      <rPr>
        <sz val="10"/>
        <color rgb="FFFF0000"/>
        <rFont val="ＭＳ Ｐゴシック"/>
        <family val="3"/>
        <charset val="128"/>
      </rPr>
      <t>B2</t>
    </r>
    <r>
      <rPr>
        <sz val="10"/>
        <rFont val="ＭＳ Ｐゴシック"/>
        <family val="3"/>
        <charset val="128"/>
      </rPr>
      <t>：3章（Ⅱ）収録企業（1頁8社掲載）</t>
    </r>
    <rPh sb="4" eb="5">
      <t>ショウ</t>
    </rPh>
    <rPh sb="8" eb="10">
      <t>シュウロク</t>
    </rPh>
    <rPh sb="10" eb="12">
      <t>キギョウ</t>
    </rPh>
    <rPh sb="17" eb="19">
      <t>ケイサイ</t>
    </rPh>
    <phoneticPr fontId="1"/>
  </si>
  <si>
    <r>
      <rPr>
        <sz val="10"/>
        <color rgb="FFFF0000"/>
        <rFont val="ＭＳ Ｐゴシック"/>
        <family val="3"/>
        <charset val="128"/>
      </rPr>
      <t>D</t>
    </r>
    <r>
      <rPr>
        <sz val="10"/>
        <rFont val="ＭＳ Ｐゴシック"/>
        <family val="3"/>
        <charset val="128"/>
      </rPr>
      <t>：企業リスト掲載(上記以外)</t>
    </r>
    <rPh sb="2" eb="4">
      <t>キギョウ</t>
    </rPh>
    <rPh sb="7" eb="9">
      <t>ケイサイ</t>
    </rPh>
    <rPh sb="10" eb="12">
      <t>ジョウキ</t>
    </rPh>
    <rPh sb="12" eb="14">
      <t>イガイ</t>
    </rPh>
    <phoneticPr fontId="1"/>
  </si>
  <si>
    <r>
      <rPr>
        <sz val="10"/>
        <color rgb="FFFF0000"/>
        <rFont val="ＭＳ Ｐゴシック"/>
        <family val="3"/>
        <charset val="128"/>
      </rPr>
      <t>F</t>
    </r>
    <r>
      <rPr>
        <sz val="10"/>
        <rFont val="ＭＳ Ｐゴシック"/>
        <family val="3"/>
        <charset val="128"/>
      </rPr>
      <t>：支店・営業所</t>
    </r>
    <rPh sb="2" eb="4">
      <t>シテン</t>
    </rPh>
    <rPh sb="5" eb="8">
      <t>エイギョウショ</t>
    </rPh>
    <phoneticPr fontId="1"/>
  </si>
  <si>
    <t>総　計</t>
    <rPh sb="0" eb="1">
      <t>フサ</t>
    </rPh>
    <rPh sb="2" eb="3">
      <t>ケイ</t>
    </rPh>
    <phoneticPr fontId="1"/>
  </si>
  <si>
    <t>ラボ名</t>
    <phoneticPr fontId="1"/>
  </si>
  <si>
    <t>所在地１</t>
    <rPh sb="0" eb="3">
      <t>ショザイチ</t>
    </rPh>
    <phoneticPr fontId="1"/>
  </si>
  <si>
    <t>所在地２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</si>
  <si>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</si>
  <si>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㈱＊＊＊＊＊＊＊</t>
    <phoneticPr fontId="1"/>
  </si>
  <si>
    <t>㈲＊＊＊</t>
    <phoneticPr fontId="1"/>
  </si>
  <si>
    <t>（同）＊＊＊＊＊＊＊センター</t>
    <phoneticPr fontId="1"/>
  </si>
  <si>
    <t>㈲＊＊＊＊＊＊＊</t>
    <phoneticPr fontId="1"/>
  </si>
  <si>
    <t>㈱＊＊＊＊＊＊ラボラトリー</t>
    <phoneticPr fontId="1"/>
  </si>
  <si>
    <t>＊＊＊＊＊＊ラボ</t>
    <phoneticPr fontId="1"/>
  </si>
  <si>
    <t>㈱＊＊＊＊＊＊</t>
    <phoneticPr fontId="1"/>
  </si>
  <si>
    <t>㈲＊＊＊＊＊＊ラボラトリー</t>
    <phoneticPr fontId="1"/>
  </si>
  <si>
    <t>㈲＊＊＊＊＊＊ラボ</t>
    <phoneticPr fontId="1"/>
  </si>
  <si>
    <t>㈲＊＊＊＊＊＊＊＊ファクトリー</t>
    <phoneticPr fontId="1"/>
  </si>
  <si>
    <t>㈲＊＊＊＊＊＊＊＊＊＊＊＊＊＊</t>
    <phoneticPr fontId="1"/>
  </si>
  <si>
    <t>＊＊＊＊＊＊＊＊ラボラトリー</t>
    <phoneticPr fontId="1"/>
  </si>
  <si>
    <t>*******</t>
    <phoneticPr fontId="1"/>
  </si>
  <si>
    <t>********ﾗﾎﾞ</t>
    <phoneticPr fontId="1"/>
  </si>
  <si>
    <t>*******ﾗﾎﾞﾗﾄﾘｰ</t>
    <phoneticPr fontId="1"/>
  </si>
  <si>
    <t>*********</t>
    <phoneticPr fontId="1"/>
  </si>
  <si>
    <t>***********ｾﾝﾀｰ</t>
    <phoneticPr fontId="1"/>
  </si>
  <si>
    <t>**********</t>
    <phoneticPr fontId="1"/>
  </si>
  <si>
    <t>*******ﾌｧｸﾄﾘｰ</t>
    <phoneticPr fontId="1"/>
  </si>
  <si>
    <t>***************</t>
    <phoneticPr fontId="1"/>
  </si>
  <si>
    <t>***********</t>
    <phoneticPr fontId="1"/>
  </si>
  <si>
    <t>********ﾗﾎﾞﾗﾄﾘｰ</t>
    <phoneticPr fontId="1"/>
  </si>
  <si>
    <t>000-0000</t>
    <phoneticPr fontId="1"/>
  </si>
  <si>
    <t>札幌市＊＊＊＊＊＊＊＊＊＊＊</t>
    <phoneticPr fontId="1"/>
  </si>
  <si>
    <t>北海道＊＊＊＊＊＊＊＊＊＊</t>
    <phoneticPr fontId="1"/>
  </si>
  <si>
    <t>札幌市＊＊＊＊＊＊＊＊＊＊＊＊＊</t>
    <phoneticPr fontId="1"/>
  </si>
  <si>
    <t>北海道＊＊＊＊＊＊＊＊＊</t>
    <phoneticPr fontId="1"/>
  </si>
  <si>
    <t>札幌市＊＊＊＊＊＊＊＊＊</t>
    <phoneticPr fontId="1"/>
  </si>
  <si>
    <t>北海道＊＊＊＊＊＊＊＊＊＊＊＊＊</t>
    <phoneticPr fontId="1"/>
  </si>
  <si>
    <t>＊＊＊＊＊１Ｆ</t>
    <phoneticPr fontId="1"/>
  </si>
  <si>
    <t>＊＊＊＊マンションＣ－１０８</t>
    <phoneticPr fontId="1"/>
  </si>
  <si>
    <t>***-***-****</t>
    <phoneticPr fontId="1"/>
  </si>
  <si>
    <t>****-**-****</t>
    <phoneticPr fontId="1"/>
  </si>
  <si>
    <t>＊＊　＊＊</t>
    <phoneticPr fontId="1"/>
  </si>
  <si>
    <t>＊＊　＊＊＊</t>
    <phoneticPr fontId="1"/>
  </si>
  <si>
    <t>＊＊　＊</t>
    <phoneticPr fontId="1"/>
  </si>
  <si>
    <t>＊　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</si>
</sst>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_ "/>
    <numFmt numFmtId="178" formatCode="0.0_);[Red]\(0.0\)"/>
    <numFmt numFmtId="179" formatCode="0.0;[Red]0.0"/>
    <numFmt numFmtId="180" formatCode="#,##0_);[Red]\(#,##0\)"/>
  </numFmts>
  <fonts count="7">
    <font>
      <sz val="11"/>
      <color indexed="8"/>
      <name val="ＭＳ Ｐゴシック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2" borderId="2" xfId="0" applyFont="1" applyFill="1" applyBorder="1" applyAlignment="1">
      <alignment vertical="center" shrinkToFit="1"/>
    </xf>
    <xf numFmtId="176" fontId="2" fillId="2" borderId="2" xfId="0" applyNumberFormat="1" applyFont="1" applyFill="1" applyBorder="1" applyAlignment="1">
      <alignment vertical="center" shrinkToFit="1"/>
    </xf>
    <xf numFmtId="178" fontId="2" fillId="2" borderId="2" xfId="0" applyNumberFormat="1" applyFont="1" applyFill="1" applyBorder="1" applyAlignment="1">
      <alignment vertical="center" shrinkToFit="1"/>
    </xf>
    <xf numFmtId="177" fontId="2" fillId="2" borderId="1" xfId="0" applyNumberFormat="1" applyFont="1" applyFill="1" applyBorder="1" applyAlignment="1">
      <alignment vertical="center" shrinkToFit="1"/>
    </xf>
    <xf numFmtId="177" fontId="2" fillId="2" borderId="2" xfId="0" applyNumberFormat="1" applyFont="1" applyFill="1" applyBorder="1" applyAlignment="1">
      <alignment vertical="center" shrinkToFit="1"/>
    </xf>
    <xf numFmtId="177" fontId="2" fillId="2" borderId="3" xfId="0" applyNumberFormat="1" applyFont="1" applyFill="1" applyBorder="1" applyAlignment="1">
      <alignment vertical="center" shrinkToFit="1"/>
    </xf>
    <xf numFmtId="177" fontId="2" fillId="2" borderId="4" xfId="0" applyNumberFormat="1" applyFont="1" applyFill="1" applyBorder="1" applyAlignment="1">
      <alignment vertical="center" shrinkToFit="1"/>
    </xf>
    <xf numFmtId="177" fontId="2" fillId="2" borderId="5" xfId="0" applyNumberFormat="1" applyFont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 shrinkToFit="1"/>
    </xf>
    <xf numFmtId="179" fontId="2" fillId="2" borderId="2" xfId="0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176" fontId="3" fillId="4" borderId="8" xfId="0" applyNumberFormat="1" applyFont="1" applyFill="1" applyBorder="1" applyAlignment="1">
      <alignment vertical="center" shrinkToFit="1"/>
    </xf>
    <xf numFmtId="176" fontId="3" fillId="4" borderId="2" xfId="0" applyNumberFormat="1" applyFont="1" applyFill="1" applyBorder="1" applyAlignment="1">
      <alignment horizontal="center" vertical="center" shrinkToFit="1"/>
    </xf>
    <xf numFmtId="176" fontId="3" fillId="4" borderId="2" xfId="0" applyNumberFormat="1" applyFont="1" applyFill="1" applyBorder="1" applyAlignment="1">
      <alignment vertical="center" shrinkToFit="1"/>
    </xf>
    <xf numFmtId="176" fontId="3" fillId="5" borderId="6" xfId="0" applyNumberFormat="1" applyFont="1" applyFill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176" fontId="3" fillId="6" borderId="10" xfId="0" applyNumberFormat="1" applyFont="1" applyFill="1" applyBorder="1" applyAlignment="1">
      <alignment vertical="center" shrinkToFit="1"/>
    </xf>
    <xf numFmtId="0" fontId="3" fillId="5" borderId="11" xfId="0" applyFont="1" applyFill="1" applyBorder="1" applyAlignment="1">
      <alignment vertical="center"/>
    </xf>
    <xf numFmtId="176" fontId="3" fillId="5" borderId="11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vertical="center" shrinkToFit="1"/>
    </xf>
    <xf numFmtId="176" fontId="3" fillId="7" borderId="10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3" fillId="7" borderId="14" xfId="0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176" fontId="5" fillId="0" borderId="16" xfId="0" applyNumberFormat="1" applyFont="1" applyBorder="1" applyAlignment="1">
      <alignment vertical="center" shrinkToFit="1"/>
    </xf>
    <xf numFmtId="176" fontId="5" fillId="0" borderId="3" xfId="0" applyNumberFormat="1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2" fillId="3" borderId="19" xfId="0" applyFont="1" applyFill="1" applyBorder="1" applyAlignment="1">
      <alignment vertical="center" shrinkToFit="1"/>
    </xf>
    <xf numFmtId="0" fontId="2" fillId="3" borderId="20" xfId="0" applyFont="1" applyFill="1" applyBorder="1" applyAlignment="1">
      <alignment vertical="center" shrinkToFit="1"/>
    </xf>
    <xf numFmtId="176" fontId="2" fillId="3" borderId="20" xfId="0" applyNumberFormat="1" applyFont="1" applyFill="1" applyBorder="1" applyAlignment="1">
      <alignment vertical="center" shrinkToFit="1"/>
    </xf>
    <xf numFmtId="178" fontId="2" fillId="3" borderId="20" xfId="0" applyNumberFormat="1" applyFont="1" applyFill="1" applyBorder="1" applyAlignment="1">
      <alignment vertical="center" shrinkToFit="1"/>
    </xf>
    <xf numFmtId="177" fontId="2" fillId="3" borderId="3" xfId="0" applyNumberFormat="1" applyFont="1" applyFill="1" applyBorder="1" applyAlignment="1">
      <alignment vertical="center" shrinkToFit="1"/>
    </xf>
    <xf numFmtId="177" fontId="2" fillId="3" borderId="17" xfId="0" applyNumberFormat="1" applyFont="1" applyFill="1" applyBorder="1" applyAlignment="1">
      <alignment vertical="center" shrinkToFit="1"/>
    </xf>
    <xf numFmtId="0" fontId="2" fillId="3" borderId="18" xfId="0" applyFont="1" applyFill="1" applyBorder="1" applyAlignment="1">
      <alignment vertical="center" shrinkToFit="1"/>
    </xf>
    <xf numFmtId="177" fontId="2" fillId="3" borderId="19" xfId="0" applyNumberFormat="1" applyFont="1" applyFill="1" applyBorder="1" applyAlignment="1">
      <alignment vertical="center" shrinkToFit="1"/>
    </xf>
    <xf numFmtId="0" fontId="2" fillId="3" borderId="21" xfId="0" applyFont="1" applyFill="1" applyBorder="1" applyAlignment="1">
      <alignment vertical="center" shrinkToFit="1"/>
    </xf>
    <xf numFmtId="176" fontId="2" fillId="3" borderId="3" xfId="0" applyNumberFormat="1" applyFont="1" applyFill="1" applyBorder="1" applyAlignment="1">
      <alignment vertical="center" shrinkToFit="1"/>
    </xf>
    <xf numFmtId="0" fontId="2" fillId="3" borderId="17" xfId="0" applyFont="1" applyFill="1" applyBorder="1" applyAlignment="1">
      <alignment vertical="center" shrinkToFit="1"/>
    </xf>
    <xf numFmtId="0" fontId="2" fillId="3" borderId="17" xfId="0" applyFont="1" applyFill="1" applyBorder="1" applyAlignment="1">
      <alignment horizontal="center" vertical="center" shrinkToFit="1"/>
    </xf>
    <xf numFmtId="180" fontId="2" fillId="3" borderId="3" xfId="0" applyNumberFormat="1" applyFont="1" applyFill="1" applyBorder="1" applyAlignment="1">
      <alignment vertical="center" shrinkToFit="1"/>
    </xf>
    <xf numFmtId="176" fontId="2" fillId="3" borderId="17" xfId="0" applyNumberFormat="1" applyFont="1" applyFill="1" applyBorder="1" applyAlignment="1">
      <alignment vertical="center" shrinkToFit="1"/>
    </xf>
    <xf numFmtId="177" fontId="2" fillId="3" borderId="20" xfId="0" applyNumberFormat="1" applyFont="1" applyFill="1" applyBorder="1" applyAlignment="1">
      <alignment vertical="center" shrinkToFit="1"/>
    </xf>
    <xf numFmtId="177" fontId="2" fillId="3" borderId="2" xfId="0" applyNumberFormat="1" applyFont="1" applyFill="1" applyBorder="1" applyAlignment="1">
      <alignment vertical="center" shrinkToFit="1"/>
    </xf>
    <xf numFmtId="177" fontId="2" fillId="3" borderId="21" xfId="0" applyNumberFormat="1" applyFont="1" applyFill="1" applyBorder="1" applyAlignment="1">
      <alignment vertical="center" shrinkToFit="1"/>
    </xf>
    <xf numFmtId="0" fontId="2" fillId="0" borderId="22" xfId="0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22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3" xfId="0" applyNumberFormat="1" applyFont="1" applyFill="1" applyBorder="1" applyAlignment="1">
      <alignment vertical="center"/>
    </xf>
    <xf numFmtId="177" fontId="2" fillId="0" borderId="23" xfId="0" applyNumberFormat="1" applyFont="1" applyFill="1" applyBorder="1" applyAlignment="1">
      <alignment vertical="center"/>
    </xf>
    <xf numFmtId="177" fontId="2" fillId="0" borderId="23" xfId="0" applyNumberFormat="1" applyFont="1" applyBorder="1" applyAlignment="1">
      <alignment vertical="center"/>
    </xf>
    <xf numFmtId="176" fontId="3" fillId="6" borderId="6" xfId="0" applyNumberFormat="1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"/>
  <sheetViews>
    <sheetView tabSelected="1" zoomScaleNormal="880" zoomScaleSheetLayoutView="636" workbookViewId="0">
      <selection activeCell="J23" sqref="J23"/>
    </sheetView>
  </sheetViews>
  <sheetFormatPr defaultRowHeight="14.25" customHeight="1"/>
  <cols>
    <col min="1" max="1" width="6.875" style="1" customWidth="1"/>
    <col min="2" max="2" width="24" style="1" customWidth="1"/>
    <col min="3" max="3" width="15" style="1" customWidth="1"/>
    <col min="4" max="4" width="7.5" style="1" bestFit="1" customWidth="1"/>
    <col min="5" max="5" width="27.25" style="1" bestFit="1" customWidth="1"/>
    <col min="6" max="6" width="13.875" style="1" customWidth="1"/>
    <col min="7" max="8" width="12" style="1" customWidth="1"/>
    <col min="9" max="10" width="11.625" style="1" bestFit="1" customWidth="1"/>
    <col min="11" max="11" width="7" style="2" customWidth="1"/>
    <col min="12" max="13" width="9.5" style="1" customWidth="1"/>
    <col min="14" max="14" width="7" style="2" customWidth="1"/>
    <col min="15" max="15" width="7.5" style="2" customWidth="1"/>
    <col min="16" max="17" width="13.875" style="1" customWidth="1"/>
    <col min="18" max="18" width="8.75" style="1" customWidth="1"/>
    <col min="19" max="19" width="4" style="1" customWidth="1"/>
    <col min="20" max="20" width="7.5" style="1" bestFit="1" customWidth="1"/>
    <col min="21" max="21" width="7.875" style="1" customWidth="1"/>
    <col min="22" max="22" width="8.75" style="2" customWidth="1"/>
    <col min="23" max="23" width="6.375" style="3" customWidth="1"/>
    <col min="24" max="24" width="6.375" style="2" customWidth="1"/>
    <col min="25" max="39" width="6.375" style="3" customWidth="1"/>
    <col min="40" max="48" width="7.625" style="2" customWidth="1"/>
    <col min="49" max="49" width="5" style="1" customWidth="1"/>
    <col min="50" max="64" width="7.25" style="2" customWidth="1"/>
    <col min="65" max="65" width="13.875" style="1" customWidth="1"/>
    <col min="66" max="66" width="20.125" style="1" customWidth="1"/>
    <col min="67" max="67" width="4.125" style="1" customWidth="1"/>
    <col min="68" max="16384" width="9" style="1"/>
  </cols>
  <sheetData>
    <row r="1" spans="1:67" s="15" customFormat="1" ht="14.25" customHeight="1">
      <c r="A1" s="4" t="s">
        <v>0</v>
      </c>
      <c r="B1" s="4" t="s">
        <v>173</v>
      </c>
      <c r="C1" s="4" t="s">
        <v>1</v>
      </c>
      <c r="D1" s="4" t="s">
        <v>2</v>
      </c>
      <c r="E1" s="4" t="s">
        <v>174</v>
      </c>
      <c r="F1" s="4" t="s">
        <v>175</v>
      </c>
      <c r="G1" s="4" t="s">
        <v>176</v>
      </c>
      <c r="H1" s="4" t="s">
        <v>3</v>
      </c>
      <c r="I1" s="4" t="s">
        <v>152</v>
      </c>
      <c r="J1" s="4" t="s">
        <v>4</v>
      </c>
      <c r="K1" s="5" t="s">
        <v>5</v>
      </c>
      <c r="L1" s="4" t="s">
        <v>6</v>
      </c>
      <c r="M1" s="5" t="s">
        <v>153</v>
      </c>
      <c r="N1" s="5" t="s">
        <v>7</v>
      </c>
      <c r="O1" s="5" t="s">
        <v>8</v>
      </c>
      <c r="P1" s="4" t="s">
        <v>9</v>
      </c>
      <c r="Q1" s="4" t="s">
        <v>10</v>
      </c>
      <c r="R1" s="4" t="s">
        <v>128</v>
      </c>
      <c r="S1" s="4" t="s">
        <v>11</v>
      </c>
      <c r="T1" s="4" t="s">
        <v>12</v>
      </c>
      <c r="U1" s="4" t="s">
        <v>13</v>
      </c>
      <c r="V1" s="5" t="s">
        <v>14</v>
      </c>
      <c r="W1" s="6" t="s">
        <v>15</v>
      </c>
      <c r="X1" s="5" t="s">
        <v>129</v>
      </c>
      <c r="Y1" s="7" t="s">
        <v>130</v>
      </c>
      <c r="Z1" s="8" t="s">
        <v>131</v>
      </c>
      <c r="AA1" s="8" t="s">
        <v>132</v>
      </c>
      <c r="AB1" s="8" t="s">
        <v>133</v>
      </c>
      <c r="AC1" s="8" t="s">
        <v>134</v>
      </c>
      <c r="AD1" s="9" t="s">
        <v>135</v>
      </c>
      <c r="AE1" s="8" t="s">
        <v>16</v>
      </c>
      <c r="AF1" s="8" t="s">
        <v>17</v>
      </c>
      <c r="AG1" s="8" t="s">
        <v>136</v>
      </c>
      <c r="AH1" s="8" t="s">
        <v>137</v>
      </c>
      <c r="AI1" s="8" t="s">
        <v>138</v>
      </c>
      <c r="AJ1" s="8" t="s">
        <v>139</v>
      </c>
      <c r="AK1" s="10" t="s">
        <v>140</v>
      </c>
      <c r="AL1" s="10" t="s">
        <v>141</v>
      </c>
      <c r="AM1" s="11" t="s">
        <v>142</v>
      </c>
      <c r="AN1" s="5" t="s">
        <v>18</v>
      </c>
      <c r="AO1" s="5" t="s">
        <v>19</v>
      </c>
      <c r="AP1" s="5" t="s">
        <v>20</v>
      </c>
      <c r="AQ1" s="5" t="s">
        <v>21</v>
      </c>
      <c r="AR1" s="5" t="s">
        <v>22</v>
      </c>
      <c r="AS1" s="5" t="s">
        <v>23</v>
      </c>
      <c r="AT1" s="5" t="s">
        <v>24</v>
      </c>
      <c r="AU1" s="12" t="s">
        <v>25</v>
      </c>
      <c r="AV1" s="12" t="s">
        <v>26</v>
      </c>
      <c r="AW1" s="4" t="s">
        <v>27</v>
      </c>
      <c r="AX1" s="13" t="s">
        <v>28</v>
      </c>
      <c r="AY1" s="13" t="s">
        <v>29</v>
      </c>
      <c r="AZ1" s="13" t="s">
        <v>30</v>
      </c>
      <c r="BA1" s="13" t="s">
        <v>31</v>
      </c>
      <c r="BB1" s="13" t="s">
        <v>32</v>
      </c>
      <c r="BC1" s="13" t="s">
        <v>33</v>
      </c>
      <c r="BD1" s="13" t="s">
        <v>34</v>
      </c>
      <c r="BE1" s="13" t="s">
        <v>35</v>
      </c>
      <c r="BF1" s="13" t="s">
        <v>36</v>
      </c>
      <c r="BG1" s="13" t="s">
        <v>37</v>
      </c>
      <c r="BH1" s="13" t="s">
        <v>38</v>
      </c>
      <c r="BI1" s="13" t="s">
        <v>39</v>
      </c>
      <c r="BJ1" s="13" t="s">
        <v>154</v>
      </c>
      <c r="BK1" s="13" t="s">
        <v>155</v>
      </c>
      <c r="BL1" s="13" t="s">
        <v>156</v>
      </c>
      <c r="BM1" s="4" t="s">
        <v>40</v>
      </c>
      <c r="BN1" s="4" t="s">
        <v>41</v>
      </c>
      <c r="BO1" s="14" t="s">
        <v>42</v>
      </c>
    </row>
    <row r="2" spans="1:67" s="15" customFormat="1" ht="14.25" customHeight="1">
      <c r="A2" s="41"/>
      <c r="B2" s="42"/>
      <c r="C2" s="42"/>
      <c r="D2" s="42"/>
      <c r="E2" s="42"/>
      <c r="F2" s="42"/>
      <c r="G2" s="42"/>
      <c r="H2" s="42"/>
      <c r="I2" s="42"/>
      <c r="J2" s="42"/>
      <c r="K2" s="43" t="s">
        <v>143</v>
      </c>
      <c r="L2" s="42"/>
      <c r="M2" s="43"/>
      <c r="N2" s="43" t="s">
        <v>144</v>
      </c>
      <c r="O2" s="43" t="s">
        <v>144</v>
      </c>
      <c r="P2" s="42"/>
      <c r="Q2" s="42"/>
      <c r="R2" s="42"/>
      <c r="S2" s="42"/>
      <c r="T2" s="42"/>
      <c r="U2" s="42"/>
      <c r="V2" s="43" t="s">
        <v>145</v>
      </c>
      <c r="W2" s="44" t="s">
        <v>146</v>
      </c>
      <c r="X2" s="43" t="s">
        <v>147</v>
      </c>
      <c r="Y2" s="45" t="s">
        <v>146</v>
      </c>
      <c r="Z2" s="46"/>
      <c r="AA2" s="46"/>
      <c r="AB2" s="46"/>
      <c r="AC2" s="46"/>
      <c r="AD2" s="46"/>
      <c r="AE2" s="45" t="s">
        <v>148</v>
      </c>
      <c r="AF2" s="47"/>
      <c r="AG2" s="48" t="s">
        <v>149</v>
      </c>
      <c r="AH2" s="42"/>
      <c r="AI2" s="42"/>
      <c r="AJ2" s="42"/>
      <c r="AK2" s="42"/>
      <c r="AL2" s="42"/>
      <c r="AM2" s="49"/>
      <c r="AN2" s="50" t="s">
        <v>150</v>
      </c>
      <c r="AO2" s="51"/>
      <c r="AP2" s="51"/>
      <c r="AQ2" s="51"/>
      <c r="AR2" s="51"/>
      <c r="AS2" s="51"/>
      <c r="AT2" s="47"/>
      <c r="AU2" s="52" t="s">
        <v>151</v>
      </c>
      <c r="AV2" s="52" t="s">
        <v>151</v>
      </c>
      <c r="AW2" s="53"/>
      <c r="AX2" s="54"/>
      <c r="AY2" s="54" t="s">
        <v>145</v>
      </c>
      <c r="AZ2" s="54" t="s">
        <v>145</v>
      </c>
      <c r="BA2" s="54"/>
      <c r="BB2" s="54" t="s">
        <v>145</v>
      </c>
      <c r="BC2" s="54" t="s">
        <v>145</v>
      </c>
      <c r="BD2" s="54"/>
      <c r="BE2" s="54" t="s">
        <v>145</v>
      </c>
      <c r="BF2" s="54" t="s">
        <v>145</v>
      </c>
      <c r="BG2" s="54"/>
      <c r="BH2" s="54" t="s">
        <v>145</v>
      </c>
      <c r="BI2" s="54" t="s">
        <v>145</v>
      </c>
      <c r="BJ2" s="54"/>
      <c r="BK2" s="54" t="s">
        <v>145</v>
      </c>
      <c r="BL2" s="54" t="s">
        <v>145</v>
      </c>
      <c r="BM2" s="55"/>
      <c r="BN2" s="56"/>
      <c r="BO2" s="57"/>
    </row>
    <row r="3" spans="1:67" ht="14.25" customHeight="1">
      <c r="A3" s="58" t="s">
        <v>43</v>
      </c>
      <c r="B3" s="58" t="s">
        <v>177</v>
      </c>
      <c r="C3" s="58" t="s">
        <v>189</v>
      </c>
      <c r="D3" s="58" t="s">
        <v>199</v>
      </c>
      <c r="E3" s="58" t="s">
        <v>200</v>
      </c>
      <c r="F3" s="58" t="s">
        <v>44</v>
      </c>
      <c r="G3" s="58" t="s">
        <v>208</v>
      </c>
      <c r="H3" s="58" t="s">
        <v>208</v>
      </c>
      <c r="I3" s="58" t="s">
        <v>210</v>
      </c>
      <c r="J3" s="58" t="s">
        <v>210</v>
      </c>
      <c r="K3" s="59">
        <v>1000</v>
      </c>
      <c r="L3" s="58" t="s">
        <v>45</v>
      </c>
      <c r="M3" s="58" t="s">
        <v>45</v>
      </c>
      <c r="N3" s="59">
        <v>25</v>
      </c>
      <c r="O3" s="59">
        <v>25</v>
      </c>
      <c r="P3" s="58" t="s">
        <v>44</v>
      </c>
      <c r="Q3" s="58" t="s">
        <v>46</v>
      </c>
      <c r="R3" s="58" t="s">
        <v>47</v>
      </c>
      <c r="S3" s="58">
        <v>1</v>
      </c>
      <c r="T3" s="58" t="s">
        <v>48</v>
      </c>
      <c r="U3" s="58">
        <v>5960</v>
      </c>
      <c r="V3" s="59">
        <v>165</v>
      </c>
      <c r="W3" s="60">
        <v>100</v>
      </c>
      <c r="X3" s="59">
        <f t="shared" ref="X3:X15" si="0">V3*W3%</f>
        <v>165</v>
      </c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2"/>
      <c r="AO3" s="62"/>
      <c r="AP3" s="62"/>
      <c r="AQ3" s="62"/>
      <c r="AR3" s="62"/>
      <c r="AS3" s="62"/>
      <c r="AT3" s="62"/>
      <c r="AU3" s="62"/>
      <c r="AV3" s="62"/>
      <c r="AW3" s="58" t="s">
        <v>49</v>
      </c>
      <c r="AX3" s="59" t="s">
        <v>50</v>
      </c>
      <c r="AY3" s="59">
        <v>165</v>
      </c>
      <c r="AZ3" s="62"/>
      <c r="BA3" s="59" t="s">
        <v>51</v>
      </c>
      <c r="BB3" s="59">
        <v>165</v>
      </c>
      <c r="BC3" s="62"/>
      <c r="BD3" s="59" t="s">
        <v>52</v>
      </c>
      <c r="BE3" s="59">
        <v>165</v>
      </c>
      <c r="BF3" s="62"/>
      <c r="BG3" s="59" t="s">
        <v>53</v>
      </c>
      <c r="BH3" s="59">
        <v>165</v>
      </c>
      <c r="BI3" s="62"/>
      <c r="BJ3" s="59" t="s">
        <v>44</v>
      </c>
      <c r="BK3" s="62"/>
      <c r="BL3" s="62"/>
      <c r="BM3" s="58" t="s">
        <v>44</v>
      </c>
      <c r="BN3" s="58" t="s">
        <v>44</v>
      </c>
      <c r="BO3" s="58" t="s">
        <v>54</v>
      </c>
    </row>
    <row r="4" spans="1:67" ht="14.25" customHeight="1">
      <c r="A4" s="63" t="s">
        <v>55</v>
      </c>
      <c r="B4" s="63" t="s">
        <v>182</v>
      </c>
      <c r="C4" s="63" t="s">
        <v>190</v>
      </c>
      <c r="D4" s="63" t="s">
        <v>199</v>
      </c>
      <c r="E4" s="63" t="s">
        <v>201</v>
      </c>
      <c r="F4" s="63" t="s">
        <v>44</v>
      </c>
      <c r="G4" s="63" t="s">
        <v>209</v>
      </c>
      <c r="H4" s="63" t="s">
        <v>44</v>
      </c>
      <c r="I4" s="63" t="s">
        <v>211</v>
      </c>
      <c r="J4" s="63" t="s">
        <v>211</v>
      </c>
      <c r="K4" s="64"/>
      <c r="L4" s="63" t="s">
        <v>44</v>
      </c>
      <c r="M4" s="63" t="s">
        <v>44</v>
      </c>
      <c r="N4" s="65">
        <v>2</v>
      </c>
      <c r="O4" s="64"/>
      <c r="P4" s="63" t="s">
        <v>44</v>
      </c>
      <c r="Q4" s="63" t="s">
        <v>56</v>
      </c>
      <c r="R4" s="63" t="s">
        <v>57</v>
      </c>
      <c r="S4" s="63">
        <v>1</v>
      </c>
      <c r="T4" s="63" t="s">
        <v>48</v>
      </c>
      <c r="U4" s="63">
        <v>8660</v>
      </c>
      <c r="V4" s="65">
        <v>15</v>
      </c>
      <c r="W4" s="66">
        <v>100</v>
      </c>
      <c r="X4" s="65">
        <f t="shared" si="0"/>
        <v>15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4"/>
      <c r="AO4" s="64"/>
      <c r="AP4" s="64"/>
      <c r="AQ4" s="64"/>
      <c r="AR4" s="64"/>
      <c r="AS4" s="64"/>
      <c r="AT4" s="64"/>
      <c r="AU4" s="64"/>
      <c r="AV4" s="64"/>
      <c r="AW4" s="63" t="s">
        <v>49</v>
      </c>
      <c r="AX4" s="65" t="s">
        <v>50</v>
      </c>
      <c r="AY4" s="65">
        <v>15</v>
      </c>
      <c r="AZ4" s="65">
        <v>0</v>
      </c>
      <c r="BA4" s="65" t="s">
        <v>51</v>
      </c>
      <c r="BB4" s="65">
        <v>15</v>
      </c>
      <c r="BC4" s="64"/>
      <c r="BD4" s="65" t="s">
        <v>52</v>
      </c>
      <c r="BE4" s="65">
        <v>15</v>
      </c>
      <c r="BF4" s="64"/>
      <c r="BG4" s="65" t="s">
        <v>53</v>
      </c>
      <c r="BH4" s="65">
        <v>15</v>
      </c>
      <c r="BI4" s="64"/>
      <c r="BJ4" s="65" t="s">
        <v>44</v>
      </c>
      <c r="BK4" s="64"/>
      <c r="BL4" s="64"/>
      <c r="BM4" s="63" t="s">
        <v>44</v>
      </c>
      <c r="BN4" s="63" t="s">
        <v>44</v>
      </c>
      <c r="BO4" s="63" t="s">
        <v>54</v>
      </c>
    </row>
    <row r="5" spans="1:67" ht="14.25" customHeight="1">
      <c r="A5" s="63" t="s">
        <v>58</v>
      </c>
      <c r="B5" s="63" t="s">
        <v>181</v>
      </c>
      <c r="C5" s="63" t="s">
        <v>191</v>
      </c>
      <c r="D5" s="63" t="s">
        <v>199</v>
      </c>
      <c r="E5" s="63" t="s">
        <v>201</v>
      </c>
      <c r="F5" s="63" t="s">
        <v>44</v>
      </c>
      <c r="G5" s="63" t="s">
        <v>209</v>
      </c>
      <c r="H5" s="63" t="s">
        <v>209</v>
      </c>
      <c r="I5" s="63" t="s">
        <v>210</v>
      </c>
      <c r="J5" s="63" t="s">
        <v>210</v>
      </c>
      <c r="K5" s="65">
        <v>2000</v>
      </c>
      <c r="L5" s="63" t="s">
        <v>59</v>
      </c>
      <c r="M5" s="63" t="s">
        <v>59</v>
      </c>
      <c r="N5" s="65">
        <v>12</v>
      </c>
      <c r="O5" s="64"/>
      <c r="P5" s="63" t="s">
        <v>60</v>
      </c>
      <c r="Q5" s="63" t="s">
        <v>61</v>
      </c>
      <c r="R5" s="63" t="s">
        <v>62</v>
      </c>
      <c r="S5" s="63">
        <v>1</v>
      </c>
      <c r="T5" s="63" t="s">
        <v>48</v>
      </c>
      <c r="U5" s="63">
        <v>21910</v>
      </c>
      <c r="V5" s="65">
        <v>100</v>
      </c>
      <c r="W5" s="66">
        <v>100</v>
      </c>
      <c r="X5" s="65">
        <f t="shared" si="0"/>
        <v>100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5">
        <f t="shared" ref="AN5:AN14" si="1">SUM(AO5:AT5)</f>
        <v>77</v>
      </c>
      <c r="AO5" s="65">
        <v>68</v>
      </c>
      <c r="AP5" s="65">
        <v>2</v>
      </c>
      <c r="AQ5" s="64"/>
      <c r="AR5" s="64"/>
      <c r="AS5" s="65">
        <v>7</v>
      </c>
      <c r="AT5" s="64"/>
      <c r="AU5" s="64"/>
      <c r="AV5" s="64"/>
      <c r="AW5" s="63" t="s">
        <v>63</v>
      </c>
      <c r="AX5" s="65" t="s">
        <v>64</v>
      </c>
      <c r="AY5" s="65">
        <v>100</v>
      </c>
      <c r="AZ5" s="64"/>
      <c r="BA5" s="65" t="s">
        <v>65</v>
      </c>
      <c r="BB5" s="65">
        <v>100</v>
      </c>
      <c r="BC5" s="64"/>
      <c r="BD5" s="65" t="s">
        <v>66</v>
      </c>
      <c r="BE5" s="65">
        <v>100</v>
      </c>
      <c r="BF5" s="64"/>
      <c r="BG5" s="65" t="s">
        <v>67</v>
      </c>
      <c r="BH5" s="65">
        <v>100</v>
      </c>
      <c r="BI5" s="64"/>
      <c r="BJ5" s="65" t="s">
        <v>44</v>
      </c>
      <c r="BK5" s="64"/>
      <c r="BL5" s="64"/>
      <c r="BM5" s="63" t="s">
        <v>44</v>
      </c>
      <c r="BN5" s="63" t="s">
        <v>44</v>
      </c>
      <c r="BO5" s="63" t="s">
        <v>54</v>
      </c>
    </row>
    <row r="6" spans="1:67" ht="14.25" customHeight="1">
      <c r="A6" s="63" t="s">
        <v>68</v>
      </c>
      <c r="B6" s="63" t="s">
        <v>178</v>
      </c>
      <c r="C6" s="63" t="s">
        <v>192</v>
      </c>
      <c r="D6" s="63" t="s">
        <v>199</v>
      </c>
      <c r="E6" s="63" t="s">
        <v>200</v>
      </c>
      <c r="F6" s="63" t="s">
        <v>44</v>
      </c>
      <c r="G6" s="63" t="s">
        <v>208</v>
      </c>
      <c r="H6" s="63" t="s">
        <v>208</v>
      </c>
      <c r="I6" s="63" t="s">
        <v>212</v>
      </c>
      <c r="J6" s="63" t="s">
        <v>212</v>
      </c>
      <c r="K6" s="65">
        <v>700</v>
      </c>
      <c r="L6" s="63" t="s">
        <v>69</v>
      </c>
      <c r="M6" s="63" t="s">
        <v>69</v>
      </c>
      <c r="N6" s="65">
        <v>4</v>
      </c>
      <c r="O6" s="64"/>
      <c r="P6" s="63" t="s">
        <v>70</v>
      </c>
      <c r="Q6" s="63" t="s">
        <v>71</v>
      </c>
      <c r="R6" s="63" t="s">
        <v>47</v>
      </c>
      <c r="S6" s="63">
        <v>1</v>
      </c>
      <c r="T6" s="63" t="s">
        <v>48</v>
      </c>
      <c r="U6" s="63">
        <v>5680</v>
      </c>
      <c r="V6" s="65">
        <v>40</v>
      </c>
      <c r="W6" s="66">
        <v>100</v>
      </c>
      <c r="X6" s="65">
        <f t="shared" si="0"/>
        <v>40</v>
      </c>
      <c r="Y6" s="66">
        <f t="shared" ref="Y6:Y14" si="2">SUM(Z6:AD6)</f>
        <v>100</v>
      </c>
      <c r="Z6" s="66">
        <v>0</v>
      </c>
      <c r="AA6" s="66">
        <v>100</v>
      </c>
      <c r="AB6" s="66">
        <v>0</v>
      </c>
      <c r="AC6" s="66">
        <v>0</v>
      </c>
      <c r="AD6" s="66">
        <v>0</v>
      </c>
      <c r="AE6" s="66">
        <v>90</v>
      </c>
      <c r="AF6" s="66">
        <v>10</v>
      </c>
      <c r="AG6" s="67"/>
      <c r="AH6" s="67"/>
      <c r="AI6" s="67"/>
      <c r="AJ6" s="67"/>
      <c r="AK6" s="67"/>
      <c r="AL6" s="67"/>
      <c r="AM6" s="67"/>
      <c r="AN6" s="65">
        <f t="shared" si="1"/>
        <v>21</v>
      </c>
      <c r="AO6" s="65">
        <v>20</v>
      </c>
      <c r="AP6" s="64"/>
      <c r="AQ6" s="64"/>
      <c r="AR6" s="64"/>
      <c r="AS6" s="65">
        <v>1</v>
      </c>
      <c r="AT6" s="64"/>
      <c r="AU6" s="64"/>
      <c r="AV6" s="64"/>
      <c r="AW6" s="63" t="s">
        <v>72</v>
      </c>
      <c r="AX6" s="65" t="s">
        <v>73</v>
      </c>
      <c r="AY6" s="65">
        <v>40</v>
      </c>
      <c r="AZ6" s="64"/>
      <c r="BA6" s="65" t="s">
        <v>74</v>
      </c>
      <c r="BB6" s="65">
        <v>40</v>
      </c>
      <c r="BC6" s="65">
        <v>1</v>
      </c>
      <c r="BD6" s="65" t="s">
        <v>75</v>
      </c>
      <c r="BE6" s="65">
        <v>40</v>
      </c>
      <c r="BF6" s="65">
        <v>1</v>
      </c>
      <c r="BG6" s="65" t="s">
        <v>76</v>
      </c>
      <c r="BH6" s="65">
        <v>40</v>
      </c>
      <c r="BI6" s="64"/>
      <c r="BJ6" s="65" t="s">
        <v>77</v>
      </c>
      <c r="BK6" s="65">
        <v>40</v>
      </c>
      <c r="BL6" s="64"/>
      <c r="BM6" s="63" t="s">
        <v>44</v>
      </c>
      <c r="BN6" s="63" t="s">
        <v>44</v>
      </c>
      <c r="BO6" s="63" t="s">
        <v>54</v>
      </c>
    </row>
    <row r="7" spans="1:67" ht="14.25" customHeight="1">
      <c r="A7" s="63" t="s">
        <v>78</v>
      </c>
      <c r="B7" s="63" t="s">
        <v>179</v>
      </c>
      <c r="C7" s="63" t="s">
        <v>193</v>
      </c>
      <c r="D7" s="63" t="s">
        <v>199</v>
      </c>
      <c r="E7" s="63" t="s">
        <v>200</v>
      </c>
      <c r="F7" s="63" t="s">
        <v>44</v>
      </c>
      <c r="G7" s="63" t="s">
        <v>208</v>
      </c>
      <c r="H7" s="63" t="s">
        <v>208</v>
      </c>
      <c r="I7" s="63" t="s">
        <v>210</v>
      </c>
      <c r="J7" s="63" t="s">
        <v>210</v>
      </c>
      <c r="K7" s="65">
        <v>100</v>
      </c>
      <c r="L7" s="63" t="s">
        <v>79</v>
      </c>
      <c r="M7" s="63" t="s">
        <v>79</v>
      </c>
      <c r="N7" s="65">
        <v>5</v>
      </c>
      <c r="O7" s="65">
        <v>4</v>
      </c>
      <c r="P7" s="63" t="s">
        <v>80</v>
      </c>
      <c r="Q7" s="63" t="s">
        <v>46</v>
      </c>
      <c r="R7" s="63" t="s">
        <v>81</v>
      </c>
      <c r="S7" s="63">
        <v>1</v>
      </c>
      <c r="T7" s="63" t="s">
        <v>48</v>
      </c>
      <c r="U7" s="63">
        <v>9050</v>
      </c>
      <c r="V7" s="65">
        <v>41</v>
      </c>
      <c r="W7" s="66">
        <v>100</v>
      </c>
      <c r="X7" s="65">
        <f t="shared" si="0"/>
        <v>41</v>
      </c>
      <c r="Y7" s="66">
        <f t="shared" si="2"/>
        <v>100</v>
      </c>
      <c r="Z7" s="66">
        <v>3</v>
      </c>
      <c r="AA7" s="66">
        <v>88</v>
      </c>
      <c r="AB7" s="66">
        <v>2</v>
      </c>
      <c r="AC7" s="66">
        <v>7</v>
      </c>
      <c r="AD7" s="66">
        <v>0</v>
      </c>
      <c r="AE7" s="66">
        <v>77</v>
      </c>
      <c r="AF7" s="66">
        <v>23</v>
      </c>
      <c r="AG7" s="67"/>
      <c r="AH7" s="67"/>
      <c r="AI7" s="67"/>
      <c r="AJ7" s="67"/>
      <c r="AK7" s="67"/>
      <c r="AL7" s="67"/>
      <c r="AM7" s="67"/>
      <c r="AN7" s="65">
        <f t="shared" si="1"/>
        <v>22</v>
      </c>
      <c r="AO7" s="65">
        <v>20</v>
      </c>
      <c r="AP7" s="64"/>
      <c r="AQ7" s="65">
        <v>2</v>
      </c>
      <c r="AR7" s="64"/>
      <c r="AS7" s="64"/>
      <c r="AT7" s="64"/>
      <c r="AU7" s="64"/>
      <c r="AV7" s="64"/>
      <c r="AW7" s="63" t="s">
        <v>49</v>
      </c>
      <c r="AX7" s="65" t="s">
        <v>50</v>
      </c>
      <c r="AY7" s="65">
        <v>41</v>
      </c>
      <c r="AZ7" s="64"/>
      <c r="BA7" s="65" t="s">
        <v>51</v>
      </c>
      <c r="BB7" s="65">
        <v>41</v>
      </c>
      <c r="BC7" s="64"/>
      <c r="BD7" s="65" t="s">
        <v>52</v>
      </c>
      <c r="BE7" s="65">
        <v>41</v>
      </c>
      <c r="BF7" s="64"/>
      <c r="BG7" s="65" t="s">
        <v>53</v>
      </c>
      <c r="BH7" s="65">
        <v>41</v>
      </c>
      <c r="BI7" s="64"/>
      <c r="BJ7" s="65" t="s">
        <v>44</v>
      </c>
      <c r="BK7" s="64"/>
      <c r="BL7" s="64"/>
      <c r="BM7" s="63" t="s">
        <v>44</v>
      </c>
      <c r="BN7" s="63" t="s">
        <v>44</v>
      </c>
      <c r="BO7" s="63" t="s">
        <v>82</v>
      </c>
    </row>
    <row r="8" spans="1:67" ht="14.25" customHeight="1">
      <c r="A8" s="63" t="s">
        <v>83</v>
      </c>
      <c r="B8" s="63" t="s">
        <v>180</v>
      </c>
      <c r="C8" s="63" t="s">
        <v>192</v>
      </c>
      <c r="D8" s="63" t="s">
        <v>199</v>
      </c>
      <c r="E8" s="63" t="s">
        <v>200</v>
      </c>
      <c r="F8" s="63" t="s">
        <v>44</v>
      </c>
      <c r="G8" s="63" t="s">
        <v>208</v>
      </c>
      <c r="H8" s="63" t="s">
        <v>44</v>
      </c>
      <c r="I8" s="63" t="s">
        <v>212</v>
      </c>
      <c r="J8" s="63" t="s">
        <v>212</v>
      </c>
      <c r="K8" s="65">
        <v>500</v>
      </c>
      <c r="L8" s="63" t="s">
        <v>84</v>
      </c>
      <c r="M8" s="63" t="s">
        <v>84</v>
      </c>
      <c r="N8" s="65">
        <v>3</v>
      </c>
      <c r="O8" s="64"/>
      <c r="P8" s="63" t="s">
        <v>85</v>
      </c>
      <c r="Q8" s="63" t="s">
        <v>46</v>
      </c>
      <c r="R8" s="63" t="s">
        <v>47</v>
      </c>
      <c r="S8" s="63">
        <v>1</v>
      </c>
      <c r="T8" s="63" t="s">
        <v>48</v>
      </c>
      <c r="U8" s="63">
        <v>15240</v>
      </c>
      <c r="V8" s="65">
        <v>20</v>
      </c>
      <c r="W8" s="66">
        <v>100</v>
      </c>
      <c r="X8" s="65">
        <f t="shared" si="0"/>
        <v>20</v>
      </c>
      <c r="Y8" s="66">
        <f t="shared" si="2"/>
        <v>100</v>
      </c>
      <c r="Z8" s="66">
        <v>30</v>
      </c>
      <c r="AA8" s="66">
        <v>60</v>
      </c>
      <c r="AB8" s="66">
        <v>5</v>
      </c>
      <c r="AC8" s="66">
        <v>0</v>
      </c>
      <c r="AD8" s="66">
        <v>5</v>
      </c>
      <c r="AE8" s="67"/>
      <c r="AF8" s="67"/>
      <c r="AG8" s="67"/>
      <c r="AH8" s="67"/>
      <c r="AI8" s="67"/>
      <c r="AJ8" s="67"/>
      <c r="AK8" s="67"/>
      <c r="AL8" s="67"/>
      <c r="AM8" s="67"/>
      <c r="AN8" s="65">
        <f t="shared" si="1"/>
        <v>10</v>
      </c>
      <c r="AO8" s="65">
        <v>10</v>
      </c>
      <c r="AP8" s="64"/>
      <c r="AQ8" s="64"/>
      <c r="AR8" s="64"/>
      <c r="AS8" s="64"/>
      <c r="AT8" s="64"/>
      <c r="AU8" s="64"/>
      <c r="AV8" s="64"/>
      <c r="AW8" s="63" t="s">
        <v>72</v>
      </c>
      <c r="AX8" s="65" t="s">
        <v>73</v>
      </c>
      <c r="AY8" s="65">
        <v>23</v>
      </c>
      <c r="AZ8" s="64"/>
      <c r="BA8" s="65" t="s">
        <v>74</v>
      </c>
      <c r="BB8" s="65">
        <v>20</v>
      </c>
      <c r="BC8" s="64"/>
      <c r="BD8" s="65" t="s">
        <v>75</v>
      </c>
      <c r="BE8" s="65">
        <v>20</v>
      </c>
      <c r="BF8" s="64"/>
      <c r="BG8" s="65" t="s">
        <v>76</v>
      </c>
      <c r="BH8" s="65">
        <v>20</v>
      </c>
      <c r="BI8" s="64"/>
      <c r="BJ8" s="65" t="s">
        <v>77</v>
      </c>
      <c r="BK8" s="65">
        <v>20</v>
      </c>
      <c r="BL8" s="64"/>
      <c r="BM8" s="63" t="s">
        <v>44</v>
      </c>
      <c r="BN8" s="63" t="s">
        <v>44</v>
      </c>
      <c r="BO8" s="63" t="s">
        <v>54</v>
      </c>
    </row>
    <row r="9" spans="1:67" ht="14.25" customHeight="1">
      <c r="A9" s="63" t="s">
        <v>86</v>
      </c>
      <c r="B9" s="63" t="s">
        <v>183</v>
      </c>
      <c r="C9" s="63" t="s">
        <v>194</v>
      </c>
      <c r="D9" s="63" t="s">
        <v>199</v>
      </c>
      <c r="E9" s="63" t="s">
        <v>201</v>
      </c>
      <c r="F9" s="63" t="s">
        <v>44</v>
      </c>
      <c r="G9" s="63" t="s">
        <v>209</v>
      </c>
      <c r="H9" s="63" t="s">
        <v>209</v>
      </c>
      <c r="I9" s="63" t="s">
        <v>212</v>
      </c>
      <c r="J9" s="63" t="s">
        <v>212</v>
      </c>
      <c r="K9" s="65">
        <v>500</v>
      </c>
      <c r="L9" s="63" t="s">
        <v>79</v>
      </c>
      <c r="M9" s="63" t="s">
        <v>79</v>
      </c>
      <c r="N9" s="65">
        <v>13</v>
      </c>
      <c r="O9" s="64"/>
      <c r="P9" s="63" t="s">
        <v>44</v>
      </c>
      <c r="Q9" s="63" t="s">
        <v>44</v>
      </c>
      <c r="R9" s="63" t="s">
        <v>62</v>
      </c>
      <c r="S9" s="63">
        <v>1</v>
      </c>
      <c r="T9" s="63" t="s">
        <v>48</v>
      </c>
      <c r="U9" s="63">
        <v>13390</v>
      </c>
      <c r="V9" s="65">
        <v>50</v>
      </c>
      <c r="W9" s="66">
        <v>100</v>
      </c>
      <c r="X9" s="65">
        <f t="shared" si="0"/>
        <v>50</v>
      </c>
      <c r="Y9" s="66">
        <f t="shared" si="2"/>
        <v>100</v>
      </c>
      <c r="Z9" s="66">
        <v>25</v>
      </c>
      <c r="AA9" s="66">
        <v>72</v>
      </c>
      <c r="AB9" s="66">
        <v>0</v>
      </c>
      <c r="AC9" s="66">
        <v>3</v>
      </c>
      <c r="AD9" s="66">
        <v>0</v>
      </c>
      <c r="AE9" s="67"/>
      <c r="AF9" s="67"/>
      <c r="AG9" s="67"/>
      <c r="AH9" s="67"/>
      <c r="AI9" s="67"/>
      <c r="AJ9" s="67"/>
      <c r="AK9" s="67"/>
      <c r="AL9" s="67"/>
      <c r="AM9" s="67"/>
      <c r="AN9" s="65">
        <f t="shared" si="1"/>
        <v>153</v>
      </c>
      <c r="AO9" s="65">
        <v>153</v>
      </c>
      <c r="AP9" s="64"/>
      <c r="AQ9" s="64"/>
      <c r="AR9" s="64"/>
      <c r="AS9" s="64"/>
      <c r="AT9" s="64"/>
      <c r="AU9" s="64"/>
      <c r="AV9" s="64"/>
      <c r="AW9" s="63" t="s">
        <v>49</v>
      </c>
      <c r="AX9" s="65" t="s">
        <v>50</v>
      </c>
      <c r="AY9" s="65">
        <v>50</v>
      </c>
      <c r="AZ9" s="64"/>
      <c r="BA9" s="65" t="s">
        <v>51</v>
      </c>
      <c r="BB9" s="65">
        <v>50</v>
      </c>
      <c r="BC9" s="64"/>
      <c r="BD9" s="65" t="s">
        <v>52</v>
      </c>
      <c r="BE9" s="65">
        <v>50</v>
      </c>
      <c r="BF9" s="64"/>
      <c r="BG9" s="65" t="s">
        <v>53</v>
      </c>
      <c r="BH9" s="65">
        <v>50</v>
      </c>
      <c r="BI9" s="64"/>
      <c r="BJ9" s="65" t="s">
        <v>44</v>
      </c>
      <c r="BK9" s="64"/>
      <c r="BL9" s="64"/>
      <c r="BM9" s="63" t="s">
        <v>44</v>
      </c>
      <c r="BN9" s="63" t="s">
        <v>44</v>
      </c>
      <c r="BO9" s="63" t="s">
        <v>54</v>
      </c>
    </row>
    <row r="10" spans="1:67" ht="14.25" customHeight="1">
      <c r="A10" s="63" t="s">
        <v>87</v>
      </c>
      <c r="B10" s="63" t="s">
        <v>184</v>
      </c>
      <c r="C10" s="63" t="s">
        <v>191</v>
      </c>
      <c r="D10" s="63" t="s">
        <v>199</v>
      </c>
      <c r="E10" s="63" t="s">
        <v>202</v>
      </c>
      <c r="F10" s="63" t="s">
        <v>44</v>
      </c>
      <c r="G10" s="63" t="s">
        <v>208</v>
      </c>
      <c r="H10" s="63" t="s">
        <v>208</v>
      </c>
      <c r="I10" s="63" t="s">
        <v>210</v>
      </c>
      <c r="J10" s="63" t="s">
        <v>210</v>
      </c>
      <c r="K10" s="65">
        <v>500</v>
      </c>
      <c r="L10" s="63" t="s">
        <v>88</v>
      </c>
      <c r="M10" s="63" t="s">
        <v>88</v>
      </c>
      <c r="N10" s="65">
        <v>5</v>
      </c>
      <c r="O10" s="64"/>
      <c r="P10" s="63" t="s">
        <v>89</v>
      </c>
      <c r="Q10" s="63" t="s">
        <v>90</v>
      </c>
      <c r="R10" s="63" t="s">
        <v>91</v>
      </c>
      <c r="S10" s="63">
        <v>1</v>
      </c>
      <c r="T10" s="63" t="s">
        <v>48</v>
      </c>
      <c r="U10" s="63">
        <v>16820</v>
      </c>
      <c r="V10" s="65">
        <v>30</v>
      </c>
      <c r="W10" s="66">
        <v>100</v>
      </c>
      <c r="X10" s="65">
        <f t="shared" si="0"/>
        <v>30</v>
      </c>
      <c r="Y10" s="66">
        <f t="shared" si="2"/>
        <v>100</v>
      </c>
      <c r="Z10" s="66">
        <v>47</v>
      </c>
      <c r="AA10" s="66">
        <v>50</v>
      </c>
      <c r="AB10" s="66">
        <v>3</v>
      </c>
      <c r="AC10" s="66">
        <v>0</v>
      </c>
      <c r="AD10" s="66">
        <v>0</v>
      </c>
      <c r="AE10" s="67"/>
      <c r="AF10" s="67"/>
      <c r="AG10" s="66"/>
      <c r="AH10" s="67"/>
      <c r="AI10" s="67"/>
      <c r="AJ10" s="67"/>
      <c r="AK10" s="67"/>
      <c r="AL10" s="67"/>
      <c r="AM10" s="67"/>
      <c r="AN10" s="65">
        <f t="shared" si="1"/>
        <v>15</v>
      </c>
      <c r="AO10" s="65">
        <v>15</v>
      </c>
      <c r="AP10" s="64"/>
      <c r="AQ10" s="64"/>
      <c r="AR10" s="64"/>
      <c r="AS10" s="64"/>
      <c r="AT10" s="64"/>
      <c r="AU10" s="64"/>
      <c r="AV10" s="64"/>
      <c r="AW10" s="63" t="s">
        <v>72</v>
      </c>
      <c r="AX10" s="65" t="s">
        <v>73</v>
      </c>
      <c r="AY10" s="65">
        <v>30</v>
      </c>
      <c r="AZ10" s="64"/>
      <c r="BA10" s="65" t="s">
        <v>74</v>
      </c>
      <c r="BB10" s="65">
        <v>30</v>
      </c>
      <c r="BC10" s="64"/>
      <c r="BD10" s="65" t="s">
        <v>75</v>
      </c>
      <c r="BE10" s="65">
        <v>30</v>
      </c>
      <c r="BF10" s="64"/>
      <c r="BG10" s="65" t="s">
        <v>76</v>
      </c>
      <c r="BH10" s="65">
        <v>30</v>
      </c>
      <c r="BI10" s="64"/>
      <c r="BJ10" s="65" t="s">
        <v>77</v>
      </c>
      <c r="BK10" s="65">
        <v>30</v>
      </c>
      <c r="BL10" s="64"/>
      <c r="BM10" s="63" t="s">
        <v>44</v>
      </c>
      <c r="BN10" s="63" t="s">
        <v>44</v>
      </c>
      <c r="BO10" s="63" t="s">
        <v>82</v>
      </c>
    </row>
    <row r="11" spans="1:67" ht="14.25" customHeight="1">
      <c r="A11" s="63" t="s">
        <v>92</v>
      </c>
      <c r="B11" s="63" t="s">
        <v>185</v>
      </c>
      <c r="C11" s="63" t="s">
        <v>190</v>
      </c>
      <c r="D11" s="63" t="s">
        <v>199</v>
      </c>
      <c r="E11" s="63" t="s">
        <v>202</v>
      </c>
      <c r="F11" s="63" t="s">
        <v>206</v>
      </c>
      <c r="G11" s="63" t="s">
        <v>208</v>
      </c>
      <c r="H11" s="63" t="s">
        <v>208</v>
      </c>
      <c r="I11" s="63" t="s">
        <v>212</v>
      </c>
      <c r="J11" s="63" t="s">
        <v>212</v>
      </c>
      <c r="K11" s="65">
        <v>1000</v>
      </c>
      <c r="L11" s="63" t="s">
        <v>93</v>
      </c>
      <c r="M11" s="63" t="s">
        <v>93</v>
      </c>
      <c r="N11" s="65">
        <v>15</v>
      </c>
      <c r="O11" s="65">
        <v>10</v>
      </c>
      <c r="P11" s="63" t="s">
        <v>94</v>
      </c>
      <c r="Q11" s="63" t="s">
        <v>95</v>
      </c>
      <c r="R11" s="63" t="s">
        <v>47</v>
      </c>
      <c r="S11" s="63">
        <v>1</v>
      </c>
      <c r="T11" s="63" t="s">
        <v>48</v>
      </c>
      <c r="U11" s="63">
        <v>15900</v>
      </c>
      <c r="V11" s="65">
        <v>100</v>
      </c>
      <c r="W11" s="66">
        <v>100</v>
      </c>
      <c r="X11" s="65">
        <f t="shared" si="0"/>
        <v>100</v>
      </c>
      <c r="Y11" s="66">
        <f t="shared" si="2"/>
        <v>100</v>
      </c>
      <c r="Z11" s="66">
        <v>40</v>
      </c>
      <c r="AA11" s="66">
        <v>60</v>
      </c>
      <c r="AB11" s="66">
        <v>0</v>
      </c>
      <c r="AC11" s="66">
        <v>0</v>
      </c>
      <c r="AD11" s="66">
        <v>0</v>
      </c>
      <c r="AE11" s="66">
        <v>80</v>
      </c>
      <c r="AF11" s="66">
        <v>20</v>
      </c>
      <c r="AG11" s="66">
        <f>SUM(AH11:AM11)</f>
        <v>100</v>
      </c>
      <c r="AH11" s="66">
        <v>30</v>
      </c>
      <c r="AI11" s="66">
        <v>5</v>
      </c>
      <c r="AJ11" s="66">
        <v>45</v>
      </c>
      <c r="AK11" s="66">
        <v>3</v>
      </c>
      <c r="AL11" s="66">
        <v>15</v>
      </c>
      <c r="AM11" s="66">
        <v>2</v>
      </c>
      <c r="AN11" s="65">
        <f t="shared" si="1"/>
        <v>57</v>
      </c>
      <c r="AO11" s="65">
        <v>50</v>
      </c>
      <c r="AP11" s="65">
        <v>2</v>
      </c>
      <c r="AQ11" s="64"/>
      <c r="AR11" s="64"/>
      <c r="AS11" s="65">
        <v>5</v>
      </c>
      <c r="AT11" s="64"/>
      <c r="AU11" s="64"/>
      <c r="AV11" s="64"/>
      <c r="AW11" s="63" t="s">
        <v>96</v>
      </c>
      <c r="AX11" s="65" t="s">
        <v>97</v>
      </c>
      <c r="AY11" s="65">
        <v>128</v>
      </c>
      <c r="AZ11" s="64"/>
      <c r="BA11" s="65" t="s">
        <v>98</v>
      </c>
      <c r="BB11" s="65">
        <v>128</v>
      </c>
      <c r="BC11" s="64"/>
      <c r="BD11" s="65" t="s">
        <v>99</v>
      </c>
      <c r="BE11" s="65">
        <v>105</v>
      </c>
      <c r="BF11" s="64"/>
      <c r="BG11" s="65" t="s">
        <v>100</v>
      </c>
      <c r="BH11" s="65">
        <v>102</v>
      </c>
      <c r="BI11" s="64"/>
      <c r="BJ11" s="65" t="s">
        <v>101</v>
      </c>
      <c r="BK11" s="65">
        <v>100</v>
      </c>
      <c r="BL11" s="64"/>
      <c r="BM11" s="63" t="s">
        <v>44</v>
      </c>
      <c r="BN11" s="63" t="s">
        <v>102</v>
      </c>
      <c r="BO11" s="63" t="s">
        <v>82</v>
      </c>
    </row>
    <row r="12" spans="1:67" ht="14.25" customHeight="1">
      <c r="A12" s="63" t="s">
        <v>103</v>
      </c>
      <c r="B12" s="63" t="s">
        <v>186</v>
      </c>
      <c r="C12" s="63" t="s">
        <v>195</v>
      </c>
      <c r="D12" s="63" t="s">
        <v>199</v>
      </c>
      <c r="E12" s="63" t="s">
        <v>203</v>
      </c>
      <c r="F12" s="63" t="s">
        <v>44</v>
      </c>
      <c r="G12" s="63" t="s">
        <v>209</v>
      </c>
      <c r="H12" s="63" t="s">
        <v>209</v>
      </c>
      <c r="I12" s="63" t="s">
        <v>213</v>
      </c>
      <c r="J12" s="63" t="s">
        <v>213</v>
      </c>
      <c r="K12" s="65">
        <v>450</v>
      </c>
      <c r="L12" s="63" t="s">
        <v>104</v>
      </c>
      <c r="M12" s="63" t="s">
        <v>104</v>
      </c>
      <c r="N12" s="65">
        <v>2</v>
      </c>
      <c r="O12" s="64"/>
      <c r="P12" s="63" t="s">
        <v>105</v>
      </c>
      <c r="Q12" s="63" t="s">
        <v>106</v>
      </c>
      <c r="R12" s="63" t="s">
        <v>107</v>
      </c>
      <c r="S12" s="63">
        <v>1</v>
      </c>
      <c r="T12" s="63" t="s">
        <v>48</v>
      </c>
      <c r="U12" s="63">
        <v>10</v>
      </c>
      <c r="V12" s="65">
        <v>21</v>
      </c>
      <c r="W12" s="66">
        <v>100</v>
      </c>
      <c r="X12" s="65">
        <f t="shared" si="0"/>
        <v>21</v>
      </c>
      <c r="Y12" s="66">
        <f t="shared" si="2"/>
        <v>100</v>
      </c>
      <c r="Z12" s="66">
        <v>20</v>
      </c>
      <c r="AA12" s="66">
        <v>73</v>
      </c>
      <c r="AB12" s="66">
        <v>2</v>
      </c>
      <c r="AC12" s="66">
        <v>5</v>
      </c>
      <c r="AD12" s="66">
        <v>0</v>
      </c>
      <c r="AE12" s="67"/>
      <c r="AF12" s="67"/>
      <c r="AG12" s="66"/>
      <c r="AH12" s="67"/>
      <c r="AI12" s="67"/>
      <c r="AJ12" s="67"/>
      <c r="AK12" s="67"/>
      <c r="AL12" s="67"/>
      <c r="AM12" s="67"/>
      <c r="AN12" s="65">
        <f t="shared" si="1"/>
        <v>18</v>
      </c>
      <c r="AO12" s="65">
        <v>17</v>
      </c>
      <c r="AP12" s="64"/>
      <c r="AQ12" s="64"/>
      <c r="AR12" s="64"/>
      <c r="AS12" s="65">
        <v>1</v>
      </c>
      <c r="AT12" s="64"/>
      <c r="AU12" s="64"/>
      <c r="AV12" s="64"/>
      <c r="AW12" s="63" t="s">
        <v>63</v>
      </c>
      <c r="AX12" s="65" t="s">
        <v>64</v>
      </c>
      <c r="AY12" s="65">
        <v>29</v>
      </c>
      <c r="AZ12" s="64"/>
      <c r="BA12" s="65" t="s">
        <v>65</v>
      </c>
      <c r="BB12" s="65">
        <v>27</v>
      </c>
      <c r="BC12" s="64"/>
      <c r="BD12" s="65" t="s">
        <v>66</v>
      </c>
      <c r="BE12" s="65">
        <v>21</v>
      </c>
      <c r="BF12" s="65">
        <v>0</v>
      </c>
      <c r="BG12" s="65" t="s">
        <v>67</v>
      </c>
      <c r="BH12" s="65">
        <v>21</v>
      </c>
      <c r="BI12" s="65">
        <v>0</v>
      </c>
      <c r="BJ12" s="65" t="s">
        <v>44</v>
      </c>
      <c r="BK12" s="64"/>
      <c r="BL12" s="64"/>
      <c r="BM12" s="63" t="s">
        <v>44</v>
      </c>
      <c r="BN12" s="63" t="s">
        <v>44</v>
      </c>
      <c r="BO12" s="63" t="s">
        <v>54</v>
      </c>
    </row>
    <row r="13" spans="1:67" ht="14.25" customHeight="1">
      <c r="A13" s="63" t="s">
        <v>108</v>
      </c>
      <c r="B13" s="63" t="s">
        <v>187</v>
      </c>
      <c r="C13" s="63" t="s">
        <v>196</v>
      </c>
      <c r="D13" s="63" t="s">
        <v>199</v>
      </c>
      <c r="E13" s="63" t="s">
        <v>204</v>
      </c>
      <c r="F13" s="63" t="s">
        <v>44</v>
      </c>
      <c r="G13" s="63" t="s">
        <v>208</v>
      </c>
      <c r="H13" s="63" t="s">
        <v>44</v>
      </c>
      <c r="I13" s="63" t="s">
        <v>210</v>
      </c>
      <c r="J13" s="63" t="s">
        <v>210</v>
      </c>
      <c r="K13" s="65">
        <v>1300</v>
      </c>
      <c r="L13" s="63" t="s">
        <v>109</v>
      </c>
      <c r="M13" s="63" t="s">
        <v>109</v>
      </c>
      <c r="N13" s="65">
        <v>10</v>
      </c>
      <c r="O13" s="65">
        <v>8</v>
      </c>
      <c r="P13" s="63" t="s">
        <v>110</v>
      </c>
      <c r="Q13" s="63" t="s">
        <v>46</v>
      </c>
      <c r="R13" s="63" t="s">
        <v>111</v>
      </c>
      <c r="S13" s="63">
        <v>1</v>
      </c>
      <c r="T13" s="63" t="s">
        <v>48</v>
      </c>
      <c r="U13" s="63">
        <v>15240</v>
      </c>
      <c r="V13" s="65">
        <v>84</v>
      </c>
      <c r="W13" s="66">
        <v>80</v>
      </c>
      <c r="X13" s="65">
        <f t="shared" si="0"/>
        <v>67.2</v>
      </c>
      <c r="Y13" s="66">
        <f t="shared" si="2"/>
        <v>100</v>
      </c>
      <c r="Z13" s="66">
        <v>40</v>
      </c>
      <c r="AA13" s="66">
        <v>60</v>
      </c>
      <c r="AB13" s="66">
        <v>0</v>
      </c>
      <c r="AC13" s="66">
        <v>0</v>
      </c>
      <c r="AD13" s="66">
        <v>0</v>
      </c>
      <c r="AE13" s="66">
        <v>90</v>
      </c>
      <c r="AF13" s="66">
        <v>10</v>
      </c>
      <c r="AG13" s="66"/>
      <c r="AH13" s="67"/>
      <c r="AI13" s="67"/>
      <c r="AJ13" s="67"/>
      <c r="AK13" s="67"/>
      <c r="AL13" s="67"/>
      <c r="AM13" s="67"/>
      <c r="AN13" s="65">
        <f t="shared" si="1"/>
        <v>36</v>
      </c>
      <c r="AO13" s="65">
        <v>34</v>
      </c>
      <c r="AP13" s="65">
        <v>2</v>
      </c>
      <c r="AQ13" s="64"/>
      <c r="AR13" s="64"/>
      <c r="AS13" s="64"/>
      <c r="AT13" s="64"/>
      <c r="AU13" s="64"/>
      <c r="AV13" s="64"/>
      <c r="AW13" s="63" t="s">
        <v>72</v>
      </c>
      <c r="AX13" s="65" t="s">
        <v>73</v>
      </c>
      <c r="AY13" s="65">
        <v>60</v>
      </c>
      <c r="AZ13" s="64"/>
      <c r="BA13" s="65" t="s">
        <v>74</v>
      </c>
      <c r="BB13" s="65">
        <v>84</v>
      </c>
      <c r="BC13" s="64"/>
      <c r="BD13" s="65" t="s">
        <v>75</v>
      </c>
      <c r="BE13" s="65">
        <v>84</v>
      </c>
      <c r="BF13" s="64"/>
      <c r="BG13" s="65" t="s">
        <v>76</v>
      </c>
      <c r="BH13" s="65">
        <v>84</v>
      </c>
      <c r="BI13" s="64"/>
      <c r="BJ13" s="65" t="s">
        <v>77</v>
      </c>
      <c r="BK13" s="65">
        <v>84</v>
      </c>
      <c r="BL13" s="64"/>
      <c r="BM13" s="63" t="s">
        <v>44</v>
      </c>
      <c r="BN13" s="63" t="s">
        <v>44</v>
      </c>
      <c r="BO13" s="63" t="s">
        <v>54</v>
      </c>
    </row>
    <row r="14" spans="1:67" ht="14.25" customHeight="1">
      <c r="A14" s="63" t="s">
        <v>112</v>
      </c>
      <c r="B14" s="63" t="s">
        <v>183</v>
      </c>
      <c r="C14" s="63" t="s">
        <v>197</v>
      </c>
      <c r="D14" s="63" t="s">
        <v>199</v>
      </c>
      <c r="E14" s="63" t="s">
        <v>200</v>
      </c>
      <c r="F14" s="63" t="s">
        <v>207</v>
      </c>
      <c r="G14" s="63" t="s">
        <v>208</v>
      </c>
      <c r="H14" s="63" t="s">
        <v>208</v>
      </c>
      <c r="I14" s="63" t="s">
        <v>210</v>
      </c>
      <c r="J14" s="63" t="s">
        <v>210</v>
      </c>
      <c r="K14" s="65">
        <v>1000</v>
      </c>
      <c r="L14" s="63" t="s">
        <v>113</v>
      </c>
      <c r="M14" s="63" t="s">
        <v>113</v>
      </c>
      <c r="N14" s="65">
        <v>3</v>
      </c>
      <c r="O14" s="65">
        <v>3</v>
      </c>
      <c r="P14" s="63" t="s">
        <v>114</v>
      </c>
      <c r="Q14" s="63" t="s">
        <v>115</v>
      </c>
      <c r="R14" s="63" t="s">
        <v>47</v>
      </c>
      <c r="S14" s="63">
        <v>1</v>
      </c>
      <c r="T14" s="63" t="s">
        <v>48</v>
      </c>
      <c r="U14" s="63">
        <v>9050</v>
      </c>
      <c r="V14" s="65">
        <v>28</v>
      </c>
      <c r="W14" s="66">
        <v>100</v>
      </c>
      <c r="X14" s="65">
        <f t="shared" si="0"/>
        <v>28</v>
      </c>
      <c r="Y14" s="66">
        <f t="shared" si="2"/>
        <v>100</v>
      </c>
      <c r="Z14" s="66">
        <v>86</v>
      </c>
      <c r="AA14" s="66">
        <v>3.5</v>
      </c>
      <c r="AB14" s="66">
        <v>0.5</v>
      </c>
      <c r="AC14" s="66">
        <v>10</v>
      </c>
      <c r="AD14" s="66">
        <v>0</v>
      </c>
      <c r="AE14" s="66">
        <v>60</v>
      </c>
      <c r="AF14" s="66">
        <v>40</v>
      </c>
      <c r="AG14" s="66">
        <f>SUM(AH14:AM14)</f>
        <v>100</v>
      </c>
      <c r="AH14" s="66">
        <v>50</v>
      </c>
      <c r="AI14" s="66">
        <v>30</v>
      </c>
      <c r="AJ14" s="66">
        <v>20</v>
      </c>
      <c r="AK14" s="66">
        <v>0</v>
      </c>
      <c r="AL14" s="66">
        <v>0</v>
      </c>
      <c r="AM14" s="66">
        <v>0</v>
      </c>
      <c r="AN14" s="65">
        <f t="shared" si="1"/>
        <v>33</v>
      </c>
      <c r="AO14" s="65">
        <v>25</v>
      </c>
      <c r="AP14" s="64"/>
      <c r="AQ14" s="65">
        <v>5</v>
      </c>
      <c r="AR14" s="64"/>
      <c r="AS14" s="65">
        <v>3</v>
      </c>
      <c r="AT14" s="64"/>
      <c r="AU14" s="64"/>
      <c r="AV14" s="64"/>
      <c r="AW14" s="63" t="s">
        <v>116</v>
      </c>
      <c r="AX14" s="65" t="s">
        <v>117</v>
      </c>
      <c r="AY14" s="65">
        <v>25</v>
      </c>
      <c r="AZ14" s="64"/>
      <c r="BA14" s="65" t="s">
        <v>118</v>
      </c>
      <c r="BB14" s="65">
        <v>28</v>
      </c>
      <c r="BC14" s="64"/>
      <c r="BD14" s="65" t="s">
        <v>119</v>
      </c>
      <c r="BE14" s="65">
        <v>28</v>
      </c>
      <c r="BF14" s="64"/>
      <c r="BG14" s="65" t="s">
        <v>120</v>
      </c>
      <c r="BH14" s="65">
        <v>25</v>
      </c>
      <c r="BI14" s="64"/>
      <c r="BJ14" s="65" t="s">
        <v>121</v>
      </c>
      <c r="BK14" s="65">
        <v>28</v>
      </c>
      <c r="BL14" s="64"/>
      <c r="BM14" s="63" t="s">
        <v>44</v>
      </c>
      <c r="BN14" s="63" t="s">
        <v>122</v>
      </c>
      <c r="BO14" s="63" t="s">
        <v>82</v>
      </c>
    </row>
    <row r="15" spans="1:67" ht="14.25" customHeight="1">
      <c r="A15" s="63" t="s">
        <v>123</v>
      </c>
      <c r="B15" s="63" t="s">
        <v>188</v>
      </c>
      <c r="C15" s="63" t="s">
        <v>198</v>
      </c>
      <c r="D15" s="63" t="s">
        <v>199</v>
      </c>
      <c r="E15" s="63" t="s">
        <v>205</v>
      </c>
      <c r="F15" s="63" t="s">
        <v>44</v>
      </c>
      <c r="G15" s="63" t="s">
        <v>209</v>
      </c>
      <c r="H15" s="63" t="s">
        <v>44</v>
      </c>
      <c r="I15" s="63" t="s">
        <v>210</v>
      </c>
      <c r="J15" s="63" t="s">
        <v>210</v>
      </c>
      <c r="K15" s="64"/>
      <c r="L15" s="63" t="s">
        <v>44</v>
      </c>
      <c r="M15" s="63" t="s">
        <v>124</v>
      </c>
      <c r="N15" s="65">
        <v>2</v>
      </c>
      <c r="O15" s="64"/>
      <c r="P15" s="63" t="s">
        <v>125</v>
      </c>
      <c r="Q15" s="63" t="s">
        <v>126</v>
      </c>
      <c r="R15" s="63" t="s">
        <v>127</v>
      </c>
      <c r="S15" s="63">
        <v>1</v>
      </c>
      <c r="T15" s="63" t="s">
        <v>48</v>
      </c>
      <c r="U15" s="63">
        <v>15480</v>
      </c>
      <c r="V15" s="65">
        <v>16</v>
      </c>
      <c r="W15" s="66">
        <v>100</v>
      </c>
      <c r="X15" s="65">
        <f t="shared" si="0"/>
        <v>16</v>
      </c>
      <c r="Y15" s="66"/>
      <c r="Z15" s="67"/>
      <c r="AA15" s="67"/>
      <c r="AB15" s="67"/>
      <c r="AC15" s="67"/>
      <c r="AD15" s="67"/>
      <c r="AE15" s="67"/>
      <c r="AF15" s="67"/>
      <c r="AG15" s="66"/>
      <c r="AH15" s="67"/>
      <c r="AI15" s="67"/>
      <c r="AJ15" s="67"/>
      <c r="AK15" s="67"/>
      <c r="AL15" s="67"/>
      <c r="AM15" s="67"/>
      <c r="AN15" s="65"/>
      <c r="AO15" s="64"/>
      <c r="AP15" s="64"/>
      <c r="AQ15" s="64"/>
      <c r="AR15" s="64"/>
      <c r="AS15" s="64"/>
      <c r="AT15" s="64"/>
      <c r="AU15" s="64"/>
      <c r="AV15" s="64"/>
      <c r="AW15" s="63" t="s">
        <v>49</v>
      </c>
      <c r="AX15" s="65" t="s">
        <v>50</v>
      </c>
      <c r="AY15" s="65">
        <v>18</v>
      </c>
      <c r="AZ15" s="64"/>
      <c r="BA15" s="65" t="s">
        <v>51</v>
      </c>
      <c r="BB15" s="65">
        <v>18</v>
      </c>
      <c r="BC15" s="64"/>
      <c r="BD15" s="65" t="s">
        <v>52</v>
      </c>
      <c r="BE15" s="65">
        <v>16</v>
      </c>
      <c r="BF15" s="64"/>
      <c r="BG15" s="65" t="s">
        <v>53</v>
      </c>
      <c r="BH15" s="65">
        <v>16</v>
      </c>
      <c r="BI15" s="64"/>
      <c r="BJ15" s="65" t="s">
        <v>44</v>
      </c>
      <c r="BK15" s="64"/>
      <c r="BL15" s="64"/>
      <c r="BM15" s="63" t="s">
        <v>44</v>
      </c>
      <c r="BN15" s="63" t="s">
        <v>44</v>
      </c>
      <c r="BO15" s="63" t="s">
        <v>54</v>
      </c>
    </row>
  </sheetData>
  <sortState ref="A3:BO484">
    <sortCondition ref="A3"/>
  </sortState>
  <phoneticPr fontId="1"/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3.5"/>
  <cols>
    <col min="1" max="1" width="34.5" customWidth="1"/>
    <col min="3" max="3" width="10.875" customWidth="1"/>
    <col min="4" max="4" width="9.625" customWidth="1"/>
  </cols>
  <sheetData>
    <row r="1" spans="1:5">
      <c r="A1" s="16" t="s">
        <v>157</v>
      </c>
      <c r="B1" s="17" t="s">
        <v>158</v>
      </c>
      <c r="C1" s="17" t="s">
        <v>159</v>
      </c>
      <c r="D1" s="17" t="s">
        <v>160</v>
      </c>
      <c r="E1" s="17" t="s">
        <v>161</v>
      </c>
    </row>
    <row r="2" spans="1:5">
      <c r="A2" s="18" t="s">
        <v>162</v>
      </c>
      <c r="B2" s="19">
        <v>54</v>
      </c>
      <c r="C2" s="20" t="s">
        <v>163</v>
      </c>
      <c r="D2" s="21" t="s">
        <v>164</v>
      </c>
      <c r="E2" s="22"/>
    </row>
    <row r="3" spans="1:5">
      <c r="A3" s="23" t="s">
        <v>165</v>
      </c>
      <c r="B3" s="24">
        <v>77</v>
      </c>
      <c r="C3" s="68" t="s">
        <v>166</v>
      </c>
      <c r="D3" s="68" t="s">
        <v>167</v>
      </c>
      <c r="E3" s="25"/>
    </row>
    <row r="4" spans="1:5">
      <c r="A4" s="23" t="s">
        <v>168</v>
      </c>
      <c r="B4" s="24">
        <v>40</v>
      </c>
      <c r="C4" s="69"/>
      <c r="D4" s="69"/>
      <c r="E4" s="26">
        <f>SUM(B8)</f>
        <v>20609</v>
      </c>
    </row>
    <row r="5" spans="1:5">
      <c r="A5" s="23" t="s">
        <v>169</v>
      </c>
      <c r="B5" s="24">
        <v>365</v>
      </c>
      <c r="C5" s="70"/>
      <c r="D5" s="70"/>
      <c r="E5" s="27" t="s">
        <v>164</v>
      </c>
    </row>
    <row r="6" spans="1:5">
      <c r="A6" s="23" t="s">
        <v>170</v>
      </c>
      <c r="B6" s="28">
        <v>19862</v>
      </c>
      <c r="C6" s="29"/>
      <c r="D6" s="30"/>
      <c r="E6" s="25"/>
    </row>
    <row r="7" spans="1:5" ht="14.25" thickBot="1">
      <c r="A7" s="31" t="s">
        <v>171</v>
      </c>
      <c r="B7" s="32">
        <v>211</v>
      </c>
      <c r="C7" s="29"/>
      <c r="D7" s="33"/>
      <c r="E7" s="25"/>
    </row>
    <row r="8" spans="1:5" ht="14.25" thickTop="1">
      <c r="A8" s="34" t="s">
        <v>172</v>
      </c>
      <c r="B8" s="35">
        <f>SUM(B2:B7)</f>
        <v>20609</v>
      </c>
      <c r="C8" s="36"/>
      <c r="D8" s="37"/>
      <c r="E8" s="38"/>
    </row>
    <row r="9" spans="1:5">
      <c r="A9" s="39"/>
      <c r="B9" s="40"/>
      <c r="C9" s="40"/>
      <c r="D9" s="40"/>
      <c r="E9" s="40"/>
    </row>
  </sheetData>
  <mergeCells count="2">
    <mergeCell ref="C3:C5"/>
    <mergeCell ref="D3:D5"/>
  </mergeCells>
  <phoneticPr fontId="1"/>
  <dataValidations count="1">
    <dataValidation imeMode="off" allowBlank="1" showInputMessage="1" showErrorMessage="1" sqref="B2:B8 C2:D3 C6:C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B.C.B2</vt:lpstr>
      <vt:lpstr>掲載パターン分類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MK34L01</dc:creator>
  <cp:lastModifiedBy>MK34L01</cp:lastModifiedBy>
  <cp:lastPrinted>2020-05-01T00:11:08Z</cp:lastPrinted>
  <dcterms:created xsi:type="dcterms:W3CDTF">2020-04-28T00:59:34Z</dcterms:created>
  <dcterms:modified xsi:type="dcterms:W3CDTF">2020-05-08T04:01:49Z</dcterms:modified>
</cp:coreProperties>
</file>